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0-UPRT\1-UPRT.FR-SITE-WEB\ff-fiches-fabrications\cui-cuissons\"/>
    </mc:Choice>
  </mc:AlternateContent>
  <xr:revisionPtr revIDLastSave="0" documentId="13_ncr:1_{B5D0AD12-D031-4A75-8EA8-02A40542DE32}" xr6:coauthVersionLast="45" xr6:coauthVersionMax="45" xr10:uidLastSave="{00000000-0000-0000-0000-000000000000}"/>
  <bookViews>
    <workbookView xWindow="-120" yWindow="-120" windowWidth="29040" windowHeight="15840" tabRatio="894" activeTab="1" xr2:uid="{00000000-000D-0000-FFFF-FFFF00000000}"/>
  </bookViews>
  <sheets>
    <sheet name="Feuil1" sheetId="33" r:id="rId1"/>
    <sheet name="Table des matières" sheetId="26" r:id="rId2"/>
    <sheet name="Boucherie " sheetId="34" r:id="rId3"/>
    <sheet name="Petites pièces " sheetId="37" r:id="rId4"/>
    <sheet name="Volailles" sheetId="40" r:id="rId5"/>
    <sheet name="Plats cuisinés" sheetId="38" r:id="rId6"/>
    <sheet name="Poisson" sheetId="39" r:id="rId7"/>
    <sheet name="Légumes" sheetId="35" r:id="rId8"/>
    <sheet name="Patisseries-Dessert" sheetId="36" r:id="rId9"/>
    <sheet name="Fiche de cuisson exemple" sheetId="7" r:id="rId10"/>
    <sheet name="Répertoire vierge" sheetId="11" r:id="rId11"/>
  </sheets>
  <definedNames>
    <definedName name="_xlnm._FilterDatabase" localSheetId="2" hidden="1">'Boucherie '!$B$11:$M$225</definedName>
    <definedName name="_xlnm._FilterDatabase" localSheetId="7" hidden="1">Légumes!$B$11:$M$284</definedName>
    <definedName name="_xlnm._FilterDatabase" localSheetId="8" hidden="1">'Patisseries-Dessert'!$B$11:$M$218</definedName>
    <definedName name="_xlnm._FilterDatabase" localSheetId="3" hidden="1">'Petites pièces '!$B$11:$M$178</definedName>
    <definedName name="_xlnm._FilterDatabase" localSheetId="5" hidden="1">'Plats cuisinés'!$B$11:$M$118</definedName>
    <definedName name="_xlnm._FilterDatabase" localSheetId="6" hidden="1">Poisson!$B$11:$M$139</definedName>
    <definedName name="_xlnm._FilterDatabase" localSheetId="10" hidden="1">'Répertoire vierge'!$B$11:$M$88</definedName>
    <definedName name="_xlnm._FilterDatabase" localSheetId="1" hidden="1">'Table des matières'!$B$11:$M$201</definedName>
    <definedName name="_xlnm._FilterDatabase" localSheetId="4" hidden="1">Volailles!$B$11:$M$107</definedName>
    <definedName name="_xlnm.Print_Titles" localSheetId="2">'Boucherie '!$1:$13</definedName>
    <definedName name="_xlnm.Print_Titles" localSheetId="7">Légumes!$1:$13</definedName>
    <definedName name="_xlnm.Print_Titles" localSheetId="8">'Patisseries-Dessert'!$1:$13</definedName>
    <definedName name="_xlnm.Print_Titles" localSheetId="3">'Petites pièces '!$1:$13</definedName>
    <definedName name="_xlnm.Print_Titles" localSheetId="5">'Plats cuisinés'!$1:$13</definedName>
    <definedName name="_xlnm.Print_Titles" localSheetId="6">Poisson!$1:$13</definedName>
    <definedName name="_xlnm.Print_Titles" localSheetId="10">'Répertoire vierge'!$1:$13</definedName>
    <definedName name="_xlnm.Print_Titles" localSheetId="1">'Table des matières'!$1:$13</definedName>
    <definedName name="_xlnm.Print_Titles" localSheetId="4">Volailles!$1:$12</definedName>
    <definedName name="_xlnm.Print_Area" localSheetId="2">'Boucherie '!$A$1:$M$225</definedName>
    <definedName name="_xlnm.Print_Area" localSheetId="0">Feuil1!$A$1:$M$24</definedName>
    <definedName name="_xlnm.Print_Area" localSheetId="7">Légumes!$A$1:$M$284</definedName>
    <definedName name="_xlnm.Print_Area" localSheetId="8">'Patisseries-Dessert'!$A$1:$M$218</definedName>
    <definedName name="_xlnm.Print_Area" localSheetId="3">'Petites pièces '!$A$1:$M$178</definedName>
    <definedName name="_xlnm.Print_Area" localSheetId="5">'Plats cuisinés'!$A$1:$M$118</definedName>
    <definedName name="_xlnm.Print_Area" localSheetId="6">Poisson!$A$1:$M$139</definedName>
    <definedName name="_xlnm.Print_Area" localSheetId="10">'Répertoire vierge'!$A$1:$N$88</definedName>
    <definedName name="_xlnm.Print_Area" localSheetId="1">'Table des matières'!$A$1:$M$201</definedName>
    <definedName name="_xlnm.Print_Area" localSheetId="4">Volailles!$A$1:$M$107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40" l="1"/>
  <c r="B101" i="40" s="1"/>
  <c r="B102" i="40" s="1"/>
  <c r="B103" i="40" s="1"/>
  <c r="B104" i="40" s="1"/>
  <c r="B105" i="40" s="1"/>
  <c r="B106" i="40" s="1"/>
  <c r="B107" i="40" s="1"/>
  <c r="B92" i="40"/>
  <c r="B93" i="40" s="1"/>
  <c r="B94" i="40" s="1"/>
  <c r="B95" i="40" s="1"/>
  <c r="B96" i="40" s="1"/>
  <c r="B97" i="40" s="1"/>
  <c r="B98" i="40" s="1"/>
  <c r="B99" i="40" s="1"/>
  <c r="B91" i="40"/>
  <c r="B81" i="40"/>
  <c r="B82" i="40" s="1"/>
  <c r="B83" i="40" s="1"/>
  <c r="B84" i="40" s="1"/>
  <c r="B85" i="40" s="1"/>
  <c r="B86" i="40" s="1"/>
  <c r="B87" i="40" s="1"/>
  <c r="B88" i="40" s="1"/>
  <c r="B89" i="40" s="1"/>
  <c r="B90" i="40" s="1"/>
  <c r="B76" i="40"/>
  <c r="B77" i="40" s="1"/>
  <c r="B78" i="40" s="1"/>
  <c r="B79" i="40" s="1"/>
  <c r="B80" i="40" s="1"/>
  <c r="B72" i="40"/>
  <c r="B73" i="40" s="1"/>
  <c r="B74" i="40" s="1"/>
  <c r="B75" i="40" s="1"/>
  <c r="B71" i="40"/>
  <c r="B70" i="40"/>
  <c r="B65" i="40"/>
  <c r="B66" i="40" s="1"/>
  <c r="B67" i="40" s="1"/>
  <c r="B68" i="40" s="1"/>
  <c r="B69" i="40" s="1"/>
  <c r="B53" i="40"/>
  <c r="B54" i="40" s="1"/>
  <c r="B55" i="40" s="1"/>
  <c r="B56" i="40" s="1"/>
  <c r="B57" i="40" s="1"/>
  <c r="B58" i="40" s="1"/>
  <c r="B59" i="40" s="1"/>
  <c r="B60" i="40" s="1"/>
  <c r="B61" i="40" s="1"/>
  <c r="B62" i="40" s="1"/>
  <c r="B63" i="40" s="1"/>
  <c r="B64" i="40" s="1"/>
  <c r="B41" i="40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36" i="40"/>
  <c r="B37" i="40" s="1"/>
  <c r="B38" i="40" s="1"/>
  <c r="B39" i="40" s="1"/>
  <c r="B40" i="40" s="1"/>
  <c r="B28" i="40"/>
  <c r="B29" i="40" s="1"/>
  <c r="B30" i="40" s="1"/>
  <c r="B31" i="40" s="1"/>
  <c r="B32" i="40" s="1"/>
  <c r="B33" i="40" s="1"/>
  <c r="B34" i="40" s="1"/>
  <c r="B35" i="40" s="1"/>
  <c r="B27" i="40"/>
  <c r="B26" i="40"/>
  <c r="B14" i="40"/>
  <c r="B15" i="40" s="1"/>
  <c r="B16" i="40" s="1"/>
  <c r="B17" i="40" s="1"/>
  <c r="B18" i="40" s="1"/>
  <c r="C3" i="40"/>
  <c r="B129" i="39" l="1"/>
  <c r="B130" i="39" s="1"/>
  <c r="B131" i="39" s="1"/>
  <c r="B132" i="39" s="1"/>
  <c r="B133" i="39" s="1"/>
  <c r="B134" i="39" s="1"/>
  <c r="B123" i="39"/>
  <c r="B124" i="39" s="1"/>
  <c r="B125" i="39" s="1"/>
  <c r="B126" i="39" s="1"/>
  <c r="B127" i="39" s="1"/>
  <c r="B128" i="39" s="1"/>
  <c r="B115" i="39"/>
  <c r="B116" i="39" s="1"/>
  <c r="B117" i="39" s="1"/>
  <c r="B118" i="39" s="1"/>
  <c r="B119" i="39" s="1"/>
  <c r="B120" i="39" s="1"/>
  <c r="B121" i="39" s="1"/>
  <c r="B122" i="39" s="1"/>
  <c r="B114" i="39"/>
  <c r="B108" i="39"/>
  <c r="B109" i="39" s="1"/>
  <c r="B110" i="39" s="1"/>
  <c r="B111" i="39" s="1"/>
  <c r="B112" i="39" s="1"/>
  <c r="B113" i="39" s="1"/>
  <c r="B103" i="39"/>
  <c r="B104" i="39" s="1"/>
  <c r="B105" i="39" s="1"/>
  <c r="B106" i="39" s="1"/>
  <c r="B107" i="39" s="1"/>
  <c r="B99" i="39"/>
  <c r="B100" i="39" s="1"/>
  <c r="B101" i="39" s="1"/>
  <c r="B102" i="39" s="1"/>
  <c r="B98" i="39"/>
  <c r="B92" i="39"/>
  <c r="B93" i="39" s="1"/>
  <c r="B94" i="39" s="1"/>
  <c r="B95" i="39" s="1"/>
  <c r="B96" i="39" s="1"/>
  <c r="B97" i="39" s="1"/>
  <c r="B87" i="39"/>
  <c r="B88" i="39" s="1"/>
  <c r="B89" i="39" s="1"/>
  <c r="B90" i="39" s="1"/>
  <c r="B91" i="39" s="1"/>
  <c r="B80" i="39"/>
  <c r="B81" i="39" s="1"/>
  <c r="B82" i="39" s="1"/>
  <c r="B83" i="39" s="1"/>
  <c r="B84" i="39" s="1"/>
  <c r="B85" i="39" s="1"/>
  <c r="B86" i="39" s="1"/>
  <c r="B72" i="39"/>
  <c r="B73" i="39" s="1"/>
  <c r="B74" i="39" s="1"/>
  <c r="B75" i="39" s="1"/>
  <c r="B76" i="39" s="1"/>
  <c r="B77" i="39" s="1"/>
  <c r="B78" i="39" s="1"/>
  <c r="B79" i="39" s="1"/>
  <c r="B67" i="39"/>
  <c r="B68" i="39" s="1"/>
  <c r="B69" i="39" s="1"/>
  <c r="B70" i="39" s="1"/>
  <c r="B71" i="39" s="1"/>
  <c r="B61" i="39"/>
  <c r="B62" i="39" s="1"/>
  <c r="B63" i="39" s="1"/>
  <c r="B64" i="39" s="1"/>
  <c r="B65" i="39" s="1"/>
  <c r="B66" i="39" s="1"/>
  <c r="B55" i="39"/>
  <c r="B56" i="39" s="1"/>
  <c r="B57" i="39" s="1"/>
  <c r="B58" i="39" s="1"/>
  <c r="B59" i="39" s="1"/>
  <c r="B60" i="39" s="1"/>
  <c r="B54" i="39"/>
  <c r="B48" i="39"/>
  <c r="B49" i="39" s="1"/>
  <c r="B50" i="39" s="1"/>
  <c r="B51" i="39" s="1"/>
  <c r="B52" i="39" s="1"/>
  <c r="B53" i="39" s="1"/>
  <c r="B43" i="39"/>
  <c r="B44" i="39" s="1"/>
  <c r="B45" i="39" s="1"/>
  <c r="B46" i="39" s="1"/>
  <c r="B47" i="39" s="1"/>
  <c r="B36" i="39"/>
  <c r="B37" i="39" s="1"/>
  <c r="B38" i="39" s="1"/>
  <c r="B39" i="39" s="1"/>
  <c r="B40" i="39" s="1"/>
  <c r="B41" i="39" s="1"/>
  <c r="B42" i="39" s="1"/>
  <c r="B31" i="39"/>
  <c r="B32" i="39" s="1"/>
  <c r="B33" i="39" s="1"/>
  <c r="B34" i="39" s="1"/>
  <c r="B35" i="39" s="1"/>
  <c r="B25" i="39"/>
  <c r="B26" i="39" s="1"/>
  <c r="B27" i="39" s="1"/>
  <c r="B28" i="39" s="1"/>
  <c r="B29" i="39" s="1"/>
  <c r="B30" i="39" s="1"/>
  <c r="B20" i="39"/>
  <c r="B21" i="39" s="1"/>
  <c r="B22" i="39" s="1"/>
  <c r="B23" i="39" s="1"/>
  <c r="B24" i="39" s="1"/>
  <c r="B15" i="39"/>
  <c r="B16" i="39" s="1"/>
  <c r="B17" i="39" s="1"/>
  <c r="B18" i="39" s="1"/>
  <c r="B19" i="39" s="1"/>
  <c r="B14" i="39"/>
  <c r="C3" i="39"/>
  <c r="B111" i="38" l="1"/>
  <c r="B112" i="38" s="1"/>
  <c r="B113" i="38" s="1"/>
  <c r="B114" i="38" s="1"/>
  <c r="B115" i="38" s="1"/>
  <c r="B116" i="38" s="1"/>
  <c r="B117" i="38" s="1"/>
  <c r="B118" i="38" s="1"/>
  <c r="B107" i="38"/>
  <c r="B108" i="38" s="1"/>
  <c r="B109" i="38" s="1"/>
  <c r="B110" i="38" s="1"/>
  <c r="B106" i="38"/>
  <c r="B101" i="38"/>
  <c r="B102" i="38" s="1"/>
  <c r="B103" i="38" s="1"/>
  <c r="B104" i="38" s="1"/>
  <c r="B105" i="38" s="1"/>
  <c r="B95" i="38"/>
  <c r="B96" i="38" s="1"/>
  <c r="B97" i="38" s="1"/>
  <c r="B98" i="38" s="1"/>
  <c r="B99" i="38" s="1"/>
  <c r="B100" i="38" s="1"/>
  <c r="B94" i="38"/>
  <c r="B87" i="38"/>
  <c r="B88" i="38" s="1"/>
  <c r="B89" i="38" s="1"/>
  <c r="B90" i="38" s="1"/>
  <c r="B91" i="38" s="1"/>
  <c r="B92" i="38" s="1"/>
  <c r="B93" i="38" s="1"/>
  <c r="B81" i="38"/>
  <c r="B82" i="38" s="1"/>
  <c r="B83" i="38" s="1"/>
  <c r="B84" i="38" s="1"/>
  <c r="B85" i="38" s="1"/>
  <c r="B86" i="38" s="1"/>
  <c r="B77" i="38"/>
  <c r="B78" i="38" s="1"/>
  <c r="B79" i="38" s="1"/>
  <c r="B80" i="38" s="1"/>
  <c r="B76" i="38"/>
  <c r="B69" i="38"/>
  <c r="B70" i="38" s="1"/>
  <c r="B71" i="38" s="1"/>
  <c r="B72" i="38" s="1"/>
  <c r="B73" i="38" s="1"/>
  <c r="B74" i="38" s="1"/>
  <c r="B75" i="38" s="1"/>
  <c r="B63" i="38"/>
  <c r="B64" i="38" s="1"/>
  <c r="B65" i="38" s="1"/>
  <c r="B66" i="38" s="1"/>
  <c r="B67" i="38" s="1"/>
  <c r="B68" i="38" s="1"/>
  <c r="B57" i="38"/>
  <c r="B58" i="38" s="1"/>
  <c r="B59" i="38" s="1"/>
  <c r="B60" i="38" s="1"/>
  <c r="B61" i="38" s="1"/>
  <c r="B62" i="38" s="1"/>
  <c r="B56" i="38"/>
  <c r="B51" i="38"/>
  <c r="B52" i="38" s="1"/>
  <c r="B53" i="38" s="1"/>
  <c r="B54" i="38" s="1"/>
  <c r="B55" i="38" s="1"/>
  <c r="B50" i="38"/>
  <c r="B43" i="38"/>
  <c r="B44" i="38" s="1"/>
  <c r="B45" i="38" s="1"/>
  <c r="B46" i="38" s="1"/>
  <c r="B47" i="38" s="1"/>
  <c r="B48" i="38" s="1"/>
  <c r="B49" i="38" s="1"/>
  <c r="B33" i="38"/>
  <c r="B34" i="38" s="1"/>
  <c r="B35" i="38" s="1"/>
  <c r="B36" i="38" s="1"/>
  <c r="B37" i="38" s="1"/>
  <c r="B38" i="38" s="1"/>
  <c r="B39" i="38" s="1"/>
  <c r="B40" i="38" s="1"/>
  <c r="B41" i="38" s="1"/>
  <c r="B42" i="38" s="1"/>
  <c r="B25" i="38"/>
  <c r="B26" i="38" s="1"/>
  <c r="B27" i="38" s="1"/>
  <c r="B28" i="38" s="1"/>
  <c r="B29" i="38" s="1"/>
  <c r="B30" i="38" s="1"/>
  <c r="B31" i="38" s="1"/>
  <c r="B32" i="38" s="1"/>
  <c r="B24" i="38"/>
  <c r="B15" i="38"/>
  <c r="B16" i="38" s="1"/>
  <c r="B17" i="38" s="1"/>
  <c r="B18" i="38" s="1"/>
  <c r="B19" i="38" s="1"/>
  <c r="B20" i="38" s="1"/>
  <c r="B21" i="38" s="1"/>
  <c r="B22" i="38" s="1"/>
  <c r="B23" i="38" s="1"/>
  <c r="B14" i="38"/>
  <c r="C3" i="38"/>
  <c r="B173" i="37" l="1"/>
  <c r="B174" i="37" s="1"/>
  <c r="B175" i="37" s="1"/>
  <c r="B176" i="37" s="1"/>
  <c r="B177" i="37" s="1"/>
  <c r="B178" i="37" s="1"/>
  <c r="B169" i="37"/>
  <c r="B170" i="37" s="1"/>
  <c r="B171" i="37" s="1"/>
  <c r="B172" i="37" s="1"/>
  <c r="B168" i="37"/>
  <c r="B163" i="37"/>
  <c r="B164" i="37" s="1"/>
  <c r="B165" i="37" s="1"/>
  <c r="B166" i="37" s="1"/>
  <c r="B167" i="37" s="1"/>
  <c r="B155" i="37"/>
  <c r="B156" i="37" s="1"/>
  <c r="B157" i="37" s="1"/>
  <c r="B158" i="37" s="1"/>
  <c r="B159" i="37" s="1"/>
  <c r="B160" i="37" s="1"/>
  <c r="B161" i="37" s="1"/>
  <c r="B162" i="37" s="1"/>
  <c r="B149" i="37"/>
  <c r="B150" i="37" s="1"/>
  <c r="B151" i="37" s="1"/>
  <c r="B152" i="37" s="1"/>
  <c r="B153" i="37" s="1"/>
  <c r="B154" i="37" s="1"/>
  <c r="B141" i="37"/>
  <c r="B142" i="37" s="1"/>
  <c r="B143" i="37" s="1"/>
  <c r="B144" i="37" s="1"/>
  <c r="B145" i="37" s="1"/>
  <c r="B146" i="37" s="1"/>
  <c r="B147" i="37" s="1"/>
  <c r="B148" i="37" s="1"/>
  <c r="B137" i="37"/>
  <c r="B138" i="37" s="1"/>
  <c r="B139" i="37" s="1"/>
  <c r="B140" i="37" s="1"/>
  <c r="B136" i="37"/>
  <c r="B131" i="37"/>
  <c r="B132" i="37" s="1"/>
  <c r="B133" i="37" s="1"/>
  <c r="B134" i="37" s="1"/>
  <c r="B135" i="37" s="1"/>
  <c r="B125" i="37"/>
  <c r="B126" i="37" s="1"/>
  <c r="B127" i="37" s="1"/>
  <c r="B128" i="37" s="1"/>
  <c r="B129" i="37" s="1"/>
  <c r="B130" i="37" s="1"/>
  <c r="B119" i="37"/>
  <c r="B120" i="37" s="1"/>
  <c r="B121" i="37" s="1"/>
  <c r="B122" i="37" s="1"/>
  <c r="B123" i="37" s="1"/>
  <c r="B124" i="37" s="1"/>
  <c r="B118" i="37"/>
  <c r="B113" i="37"/>
  <c r="B114" i="37" s="1"/>
  <c r="B115" i="37" s="1"/>
  <c r="B116" i="37" s="1"/>
  <c r="B117" i="37" s="1"/>
  <c r="B95" i="37"/>
  <c r="B96" i="37" s="1"/>
  <c r="B97" i="37" s="1"/>
  <c r="B98" i="37" s="1"/>
  <c r="B99" i="37" s="1"/>
  <c r="B100" i="37" s="1"/>
  <c r="B101" i="37" s="1"/>
  <c r="B102" i="37" s="1"/>
  <c r="B94" i="37"/>
  <c r="B85" i="37"/>
  <c r="B86" i="37" s="1"/>
  <c r="B87" i="37" s="1"/>
  <c r="B88" i="37" s="1"/>
  <c r="B89" i="37" s="1"/>
  <c r="B90" i="37" s="1"/>
  <c r="B91" i="37" s="1"/>
  <c r="B92" i="37" s="1"/>
  <c r="B93" i="37" s="1"/>
  <c r="B77" i="37"/>
  <c r="B78" i="37" s="1"/>
  <c r="B79" i="37" s="1"/>
  <c r="B80" i="37" s="1"/>
  <c r="B81" i="37" s="1"/>
  <c r="B82" i="37" s="1"/>
  <c r="B83" i="37" s="1"/>
  <c r="B84" i="37" s="1"/>
  <c r="B76" i="37"/>
  <c r="B71" i="37"/>
  <c r="B72" i="37" s="1"/>
  <c r="B73" i="37" s="1"/>
  <c r="B74" i="37" s="1"/>
  <c r="B75" i="37" s="1"/>
  <c r="B61" i="37"/>
  <c r="B62" i="37" s="1"/>
  <c r="B63" i="37" s="1"/>
  <c r="B64" i="37" s="1"/>
  <c r="B65" i="37" s="1"/>
  <c r="B66" i="37" s="1"/>
  <c r="B67" i="37" s="1"/>
  <c r="B68" i="37" s="1"/>
  <c r="B69" i="37" s="1"/>
  <c r="B70" i="37" s="1"/>
  <c r="B57" i="37"/>
  <c r="B58" i="37" s="1"/>
  <c r="B59" i="37" s="1"/>
  <c r="B60" i="37" s="1"/>
  <c r="B56" i="37"/>
  <c r="B47" i="37"/>
  <c r="B48" i="37" s="1"/>
  <c r="B49" i="37" s="1"/>
  <c r="B50" i="37" s="1"/>
  <c r="B51" i="37" s="1"/>
  <c r="B52" i="37" s="1"/>
  <c r="B53" i="37" s="1"/>
  <c r="B54" i="37" s="1"/>
  <c r="B55" i="37" s="1"/>
  <c r="B41" i="37"/>
  <c r="B42" i="37" s="1"/>
  <c r="B43" i="37" s="1"/>
  <c r="B44" i="37" s="1"/>
  <c r="B45" i="37" s="1"/>
  <c r="B46" i="37" s="1"/>
  <c r="B31" i="37"/>
  <c r="B32" i="37" s="1"/>
  <c r="B33" i="37" s="1"/>
  <c r="B34" i="37" s="1"/>
  <c r="B35" i="37" s="1"/>
  <c r="B36" i="37" s="1"/>
  <c r="B37" i="37" s="1"/>
  <c r="B38" i="37" s="1"/>
  <c r="B39" i="37" s="1"/>
  <c r="B40" i="37" s="1"/>
  <c r="B27" i="37"/>
  <c r="B28" i="37" s="1"/>
  <c r="B29" i="37" s="1"/>
  <c r="B30" i="37" s="1"/>
  <c r="B26" i="37"/>
  <c r="B19" i="37"/>
  <c r="B20" i="37" s="1"/>
  <c r="B21" i="37" s="1"/>
  <c r="B22" i="37" s="1"/>
  <c r="B23" i="37" s="1"/>
  <c r="B24" i="37" s="1"/>
  <c r="B25" i="37" s="1"/>
  <c r="B15" i="37"/>
  <c r="B16" i="37" s="1"/>
  <c r="B17" i="37" s="1"/>
  <c r="B18" i="37" s="1"/>
  <c r="B14" i="37"/>
  <c r="C3" i="37"/>
  <c r="B215" i="36" l="1"/>
  <c r="B216" i="36" s="1"/>
  <c r="B217" i="36" s="1"/>
  <c r="B218" i="36" s="1"/>
  <c r="B214" i="36"/>
  <c r="B207" i="36"/>
  <c r="B208" i="36" s="1"/>
  <c r="B209" i="36" s="1"/>
  <c r="B210" i="36" s="1"/>
  <c r="B211" i="36" s="1"/>
  <c r="B212" i="36" s="1"/>
  <c r="B213" i="36" s="1"/>
  <c r="B201" i="36"/>
  <c r="B202" i="36" s="1"/>
  <c r="B203" i="36" s="1"/>
  <c r="B204" i="36" s="1"/>
  <c r="B205" i="36" s="1"/>
  <c r="B206" i="36" s="1"/>
  <c r="B200" i="36"/>
  <c r="B195" i="36"/>
  <c r="B196" i="36" s="1"/>
  <c r="B197" i="36" s="1"/>
  <c r="B198" i="36" s="1"/>
  <c r="B199" i="36" s="1"/>
  <c r="B189" i="36"/>
  <c r="B190" i="36" s="1"/>
  <c r="B191" i="36" s="1"/>
  <c r="B192" i="36" s="1"/>
  <c r="B193" i="36" s="1"/>
  <c r="B194" i="36" s="1"/>
  <c r="B188" i="36"/>
  <c r="B181" i="36"/>
  <c r="B182" i="36" s="1"/>
  <c r="B183" i="36" s="1"/>
  <c r="B184" i="36" s="1"/>
  <c r="B185" i="36" s="1"/>
  <c r="B186" i="36" s="1"/>
  <c r="B187" i="36" s="1"/>
  <c r="B177" i="36"/>
  <c r="B178" i="36" s="1"/>
  <c r="B179" i="36" s="1"/>
  <c r="B180" i="36" s="1"/>
  <c r="B176" i="36"/>
  <c r="B169" i="36"/>
  <c r="B170" i="36" s="1"/>
  <c r="B171" i="36" s="1"/>
  <c r="B172" i="36" s="1"/>
  <c r="B173" i="36" s="1"/>
  <c r="B174" i="36" s="1"/>
  <c r="B175" i="36" s="1"/>
  <c r="B168" i="36"/>
  <c r="B163" i="36"/>
  <c r="B164" i="36" s="1"/>
  <c r="B165" i="36" s="1"/>
  <c r="B166" i="36" s="1"/>
  <c r="B167" i="36" s="1"/>
  <c r="B159" i="36"/>
  <c r="B160" i="36" s="1"/>
  <c r="B161" i="36" s="1"/>
  <c r="B162" i="36" s="1"/>
  <c r="B158" i="36"/>
  <c r="B151" i="36"/>
  <c r="B152" i="36" s="1"/>
  <c r="B153" i="36" s="1"/>
  <c r="B154" i="36" s="1"/>
  <c r="B155" i="36" s="1"/>
  <c r="B156" i="36" s="1"/>
  <c r="B157" i="36" s="1"/>
  <c r="B145" i="36"/>
  <c r="B146" i="36" s="1"/>
  <c r="B147" i="36" s="1"/>
  <c r="B148" i="36" s="1"/>
  <c r="B149" i="36" s="1"/>
  <c r="B150" i="36" s="1"/>
  <c r="B141" i="36"/>
  <c r="B142" i="36" s="1"/>
  <c r="B143" i="36" s="1"/>
  <c r="B144" i="36" s="1"/>
  <c r="B140" i="36"/>
  <c r="B135" i="36"/>
  <c r="B136" i="36" s="1"/>
  <c r="B137" i="36" s="1"/>
  <c r="B138" i="36" s="1"/>
  <c r="B139" i="36" s="1"/>
  <c r="B129" i="36"/>
  <c r="B130" i="36" s="1"/>
  <c r="B131" i="36" s="1"/>
  <c r="B132" i="36" s="1"/>
  <c r="B133" i="36" s="1"/>
  <c r="B134" i="36" s="1"/>
  <c r="B128" i="36"/>
  <c r="B123" i="36"/>
  <c r="B124" i="36" s="1"/>
  <c r="B125" i="36" s="1"/>
  <c r="B126" i="36" s="1"/>
  <c r="B127" i="36" s="1"/>
  <c r="B115" i="36"/>
  <c r="B116" i="36" s="1"/>
  <c r="B117" i="36" s="1"/>
  <c r="B118" i="36" s="1"/>
  <c r="B119" i="36" s="1"/>
  <c r="B120" i="36" s="1"/>
  <c r="B121" i="36" s="1"/>
  <c r="B122" i="36" s="1"/>
  <c r="B111" i="36"/>
  <c r="B112" i="36" s="1"/>
  <c r="B113" i="36" s="1"/>
  <c r="B114" i="36" s="1"/>
  <c r="B110" i="36"/>
  <c r="B105" i="36"/>
  <c r="B106" i="36" s="1"/>
  <c r="B107" i="36" s="1"/>
  <c r="B108" i="36" s="1"/>
  <c r="B109" i="36" s="1"/>
  <c r="B104" i="36"/>
  <c r="B97" i="36"/>
  <c r="B98" i="36" s="1"/>
  <c r="B99" i="36" s="1"/>
  <c r="B100" i="36" s="1"/>
  <c r="B101" i="36" s="1"/>
  <c r="B102" i="36" s="1"/>
  <c r="B103" i="36" s="1"/>
  <c r="B93" i="36"/>
  <c r="B94" i="36" s="1"/>
  <c r="B95" i="36" s="1"/>
  <c r="B96" i="36" s="1"/>
  <c r="B92" i="36"/>
  <c r="B87" i="36"/>
  <c r="B88" i="36" s="1"/>
  <c r="B89" i="36" s="1"/>
  <c r="B90" i="36" s="1"/>
  <c r="B91" i="36" s="1"/>
  <c r="B81" i="36"/>
  <c r="B82" i="36" s="1"/>
  <c r="B83" i="36" s="1"/>
  <c r="B84" i="36" s="1"/>
  <c r="B85" i="36" s="1"/>
  <c r="B86" i="36" s="1"/>
  <c r="B77" i="36"/>
  <c r="B78" i="36" s="1"/>
  <c r="B79" i="36" s="1"/>
  <c r="B80" i="36" s="1"/>
  <c r="B76" i="36"/>
  <c r="B71" i="36"/>
  <c r="B72" i="36" s="1"/>
  <c r="B73" i="36" s="1"/>
  <c r="B74" i="36" s="1"/>
  <c r="B75" i="36" s="1"/>
  <c r="B63" i="36"/>
  <c r="B64" i="36" s="1"/>
  <c r="B65" i="36" s="1"/>
  <c r="B66" i="36" s="1"/>
  <c r="B67" i="36" s="1"/>
  <c r="B68" i="36" s="1"/>
  <c r="B69" i="36" s="1"/>
  <c r="B70" i="36" s="1"/>
  <c r="B55" i="36"/>
  <c r="B56" i="36" s="1"/>
  <c r="B57" i="36" s="1"/>
  <c r="B58" i="36" s="1"/>
  <c r="B59" i="36" s="1"/>
  <c r="B60" i="36" s="1"/>
  <c r="B61" i="36" s="1"/>
  <c r="B62" i="36" s="1"/>
  <c r="B51" i="36"/>
  <c r="B52" i="36" s="1"/>
  <c r="B53" i="36" s="1"/>
  <c r="B54" i="36" s="1"/>
  <c r="B50" i="36"/>
  <c r="B43" i="36"/>
  <c r="B44" i="36" s="1"/>
  <c r="B45" i="36" s="1"/>
  <c r="B46" i="36" s="1"/>
  <c r="B47" i="36" s="1"/>
  <c r="B48" i="36" s="1"/>
  <c r="B49" i="36" s="1"/>
  <c r="B39" i="36"/>
  <c r="B40" i="36" s="1"/>
  <c r="B41" i="36" s="1"/>
  <c r="B42" i="36" s="1"/>
  <c r="B38" i="36"/>
  <c r="B33" i="36"/>
  <c r="B34" i="36" s="1"/>
  <c r="B35" i="36" s="1"/>
  <c r="B36" i="36" s="1"/>
  <c r="B37" i="36" s="1"/>
  <c r="B29" i="36"/>
  <c r="B30" i="36" s="1"/>
  <c r="B31" i="36" s="1"/>
  <c r="B32" i="36" s="1"/>
  <c r="B28" i="36"/>
  <c r="B21" i="36"/>
  <c r="B22" i="36" s="1"/>
  <c r="B23" i="36" s="1"/>
  <c r="B24" i="36" s="1"/>
  <c r="B25" i="36" s="1"/>
  <c r="B26" i="36" s="1"/>
  <c r="B27" i="36" s="1"/>
  <c r="B15" i="36"/>
  <c r="B16" i="36" s="1"/>
  <c r="B17" i="36" s="1"/>
  <c r="B18" i="36" s="1"/>
  <c r="B19" i="36" s="1"/>
  <c r="B20" i="36" s="1"/>
  <c r="B14" i="36"/>
  <c r="C3" i="36"/>
  <c r="B278" i="35" l="1"/>
  <c r="B279" i="35" s="1"/>
  <c r="B280" i="35" s="1"/>
  <c r="B281" i="35" s="1"/>
  <c r="B282" i="35" s="1"/>
  <c r="B283" i="35" s="1"/>
  <c r="B284" i="35" s="1"/>
  <c r="B269" i="35"/>
  <c r="B270" i="35" s="1"/>
  <c r="B271" i="35" s="1"/>
  <c r="B272" i="35" s="1"/>
  <c r="B273" i="35" s="1"/>
  <c r="B274" i="35" s="1"/>
  <c r="B275" i="35" s="1"/>
  <c r="B276" i="35" s="1"/>
  <c r="B277" i="35" s="1"/>
  <c r="B261" i="35"/>
  <c r="B262" i="35" s="1"/>
  <c r="B263" i="35" s="1"/>
  <c r="B264" i="35" s="1"/>
  <c r="B265" i="35" s="1"/>
  <c r="B266" i="35" s="1"/>
  <c r="B267" i="35" s="1"/>
  <c r="B268" i="35" s="1"/>
  <c r="B260" i="35"/>
  <c r="B257" i="35"/>
  <c r="B258" i="35" s="1"/>
  <c r="B259" i="35" s="1"/>
  <c r="B256" i="35"/>
  <c r="B255" i="35"/>
  <c r="B246" i="35"/>
  <c r="B247" i="35" s="1"/>
  <c r="B248" i="35" s="1"/>
  <c r="B249" i="35" s="1"/>
  <c r="B250" i="35" s="1"/>
  <c r="B251" i="35" s="1"/>
  <c r="B252" i="35" s="1"/>
  <c r="B253" i="35" s="1"/>
  <c r="B254" i="35" s="1"/>
  <c r="B241" i="35"/>
  <c r="B242" i="35" s="1"/>
  <c r="B243" i="35" s="1"/>
  <c r="B244" i="35" s="1"/>
  <c r="B245" i="35" s="1"/>
  <c r="B233" i="35"/>
  <c r="B234" i="35" s="1"/>
  <c r="B235" i="35" s="1"/>
  <c r="B236" i="35" s="1"/>
  <c r="B237" i="35" s="1"/>
  <c r="B238" i="35" s="1"/>
  <c r="B239" i="35" s="1"/>
  <c r="B240" i="35" s="1"/>
  <c r="B225" i="35"/>
  <c r="B226" i="35" s="1"/>
  <c r="B227" i="35" s="1"/>
  <c r="B228" i="35" s="1"/>
  <c r="B229" i="35" s="1"/>
  <c r="B230" i="35" s="1"/>
  <c r="B231" i="35" s="1"/>
  <c r="B232" i="35" s="1"/>
  <c r="B221" i="35"/>
  <c r="B222" i="35" s="1"/>
  <c r="B223" i="35" s="1"/>
  <c r="B224" i="35" s="1"/>
  <c r="B220" i="35"/>
  <c r="B214" i="35"/>
  <c r="B215" i="35" s="1"/>
  <c r="B216" i="35" s="1"/>
  <c r="B217" i="35" s="1"/>
  <c r="B218" i="35" s="1"/>
  <c r="B219" i="35" s="1"/>
  <c r="B209" i="35"/>
  <c r="B210" i="35" s="1"/>
  <c r="B211" i="35" s="1"/>
  <c r="B212" i="35" s="1"/>
  <c r="B213" i="35" s="1"/>
  <c r="B205" i="35"/>
  <c r="B206" i="35" s="1"/>
  <c r="B207" i="35" s="1"/>
  <c r="B208" i="35" s="1"/>
  <c r="B204" i="35"/>
  <c r="B197" i="35"/>
  <c r="B198" i="35" s="1"/>
  <c r="B199" i="35" s="1"/>
  <c r="B200" i="35" s="1"/>
  <c r="B201" i="35" s="1"/>
  <c r="B202" i="35" s="1"/>
  <c r="B203" i="35" s="1"/>
  <c r="B196" i="35"/>
  <c r="B195" i="35"/>
  <c r="B189" i="35"/>
  <c r="B190" i="35" s="1"/>
  <c r="B191" i="35" s="1"/>
  <c r="B192" i="35" s="1"/>
  <c r="B193" i="35" s="1"/>
  <c r="B194" i="35" s="1"/>
  <c r="B188" i="35"/>
  <c r="B182" i="35"/>
  <c r="B183" i="35" s="1"/>
  <c r="B184" i="35" s="1"/>
  <c r="B185" i="35" s="1"/>
  <c r="B186" i="35" s="1"/>
  <c r="B187" i="35" s="1"/>
  <c r="B177" i="35"/>
  <c r="B178" i="35" s="1"/>
  <c r="B179" i="35" s="1"/>
  <c r="B180" i="35" s="1"/>
  <c r="B181" i="35" s="1"/>
  <c r="B173" i="35"/>
  <c r="B174" i="35" s="1"/>
  <c r="B175" i="35" s="1"/>
  <c r="B176" i="35" s="1"/>
  <c r="B172" i="35"/>
  <c r="B169" i="35"/>
  <c r="B170" i="35" s="1"/>
  <c r="B171" i="35" s="1"/>
  <c r="B168" i="35"/>
  <c r="B167" i="35"/>
  <c r="B165" i="35"/>
  <c r="B166" i="35" s="1"/>
  <c r="B161" i="35"/>
  <c r="B162" i="35" s="1"/>
  <c r="B163" i="35" s="1"/>
  <c r="B164" i="35" s="1"/>
  <c r="B160" i="35"/>
  <c r="B157" i="35"/>
  <c r="B158" i="35" s="1"/>
  <c r="B159" i="35" s="1"/>
  <c r="B156" i="35"/>
  <c r="B155" i="35"/>
  <c r="B153" i="35"/>
  <c r="B154" i="35" s="1"/>
  <c r="B152" i="35"/>
  <c r="B151" i="35"/>
  <c r="B150" i="35"/>
  <c r="B145" i="35"/>
  <c r="B146" i="35" s="1"/>
  <c r="B147" i="35" s="1"/>
  <c r="B148" i="35" s="1"/>
  <c r="B149" i="35" s="1"/>
  <c r="B141" i="35"/>
  <c r="B142" i="35" s="1"/>
  <c r="B143" i="35" s="1"/>
  <c r="B144" i="35" s="1"/>
  <c r="B140" i="35"/>
  <c r="B139" i="35"/>
  <c r="B133" i="35"/>
  <c r="B134" i="35" s="1"/>
  <c r="B135" i="35" s="1"/>
  <c r="B136" i="35" s="1"/>
  <c r="B137" i="35" s="1"/>
  <c r="B138" i="35" s="1"/>
  <c r="B125" i="35"/>
  <c r="B126" i="35" s="1"/>
  <c r="B127" i="35" s="1"/>
  <c r="B128" i="35" s="1"/>
  <c r="B129" i="35" s="1"/>
  <c r="B130" i="35" s="1"/>
  <c r="B131" i="35" s="1"/>
  <c r="B132" i="35" s="1"/>
  <c r="B124" i="35"/>
  <c r="B121" i="35"/>
  <c r="B122" i="35" s="1"/>
  <c r="B123" i="35" s="1"/>
  <c r="B117" i="35"/>
  <c r="B118" i="35" s="1"/>
  <c r="B119" i="35" s="1"/>
  <c r="B120" i="35" s="1"/>
  <c r="B116" i="35"/>
  <c r="B115" i="35"/>
  <c r="B113" i="35"/>
  <c r="B114" i="35" s="1"/>
  <c r="B110" i="35"/>
  <c r="B111" i="35" s="1"/>
  <c r="B112" i="35" s="1"/>
  <c r="B105" i="35"/>
  <c r="B106" i="35" s="1"/>
  <c r="B107" i="35" s="1"/>
  <c r="B108" i="35" s="1"/>
  <c r="B109" i="35" s="1"/>
  <c r="B101" i="35"/>
  <c r="B102" i="35" s="1"/>
  <c r="B103" i="35" s="1"/>
  <c r="B104" i="35" s="1"/>
  <c r="B100" i="35"/>
  <c r="B97" i="35"/>
  <c r="B98" i="35" s="1"/>
  <c r="B99" i="35" s="1"/>
  <c r="B96" i="35"/>
  <c r="B95" i="35"/>
  <c r="B90" i="35"/>
  <c r="B91" i="35" s="1"/>
  <c r="B92" i="35" s="1"/>
  <c r="B93" i="35" s="1"/>
  <c r="B94" i="35" s="1"/>
  <c r="B85" i="35"/>
  <c r="B86" i="35" s="1"/>
  <c r="B87" i="35" s="1"/>
  <c r="B88" i="35" s="1"/>
  <c r="B89" i="35" s="1"/>
  <c r="B84" i="35"/>
  <c r="B78" i="35"/>
  <c r="B79" i="35" s="1"/>
  <c r="B80" i="35" s="1"/>
  <c r="B81" i="35" s="1"/>
  <c r="B82" i="35" s="1"/>
  <c r="B83" i="35" s="1"/>
  <c r="B77" i="35"/>
  <c r="B73" i="35"/>
  <c r="B74" i="35" s="1"/>
  <c r="B75" i="35" s="1"/>
  <c r="B76" i="35" s="1"/>
  <c r="B69" i="35"/>
  <c r="B70" i="35" s="1"/>
  <c r="B71" i="35" s="1"/>
  <c r="B72" i="35" s="1"/>
  <c r="B68" i="35"/>
  <c r="B65" i="35"/>
  <c r="B66" i="35" s="1"/>
  <c r="B67" i="35" s="1"/>
  <c r="B64" i="35"/>
  <c r="B63" i="35"/>
  <c r="B57" i="35"/>
  <c r="B58" i="35" s="1"/>
  <c r="B59" i="35" s="1"/>
  <c r="B60" i="35" s="1"/>
  <c r="B61" i="35" s="1"/>
  <c r="B62" i="35" s="1"/>
  <c r="B56" i="35"/>
  <c r="B53" i="35"/>
  <c r="B54" i="35" s="1"/>
  <c r="B55" i="35" s="1"/>
  <c r="B52" i="35"/>
  <c r="B51" i="35"/>
  <c r="B46" i="35"/>
  <c r="B47" i="35" s="1"/>
  <c r="B48" i="35" s="1"/>
  <c r="B49" i="35" s="1"/>
  <c r="B50" i="35" s="1"/>
  <c r="B41" i="35"/>
  <c r="B42" i="35" s="1"/>
  <c r="B43" i="35" s="1"/>
  <c r="B44" i="35" s="1"/>
  <c r="B45" i="35" s="1"/>
  <c r="B26" i="35"/>
  <c r="B27" i="35" s="1"/>
  <c r="B28" i="35" s="1"/>
  <c r="B29" i="35" s="1"/>
  <c r="B25" i="35"/>
  <c r="B22" i="35"/>
  <c r="B23" i="35" s="1"/>
  <c r="B24" i="35" s="1"/>
  <c r="B21" i="35"/>
  <c r="B20" i="35"/>
  <c r="B14" i="35"/>
  <c r="B15" i="35" s="1"/>
  <c r="B16" i="35" s="1"/>
  <c r="B17" i="35" s="1"/>
  <c r="B18" i="35" s="1"/>
  <c r="B19" i="35" s="1"/>
  <c r="C3" i="35"/>
  <c r="B220" i="34" l="1"/>
  <c r="B221" i="34" s="1"/>
  <c r="B222" i="34" s="1"/>
  <c r="B223" i="34" s="1"/>
  <c r="B224" i="34" s="1"/>
  <c r="B225" i="34" s="1"/>
  <c r="B214" i="34"/>
  <c r="B215" i="34" s="1"/>
  <c r="B216" i="34" s="1"/>
  <c r="B217" i="34" s="1"/>
  <c r="B218" i="34" s="1"/>
  <c r="B219" i="34" s="1"/>
  <c r="B210" i="34"/>
  <c r="B211" i="34" s="1"/>
  <c r="B212" i="34" s="1"/>
  <c r="B213" i="34" s="1"/>
  <c r="B209" i="34"/>
  <c r="B193" i="34"/>
  <c r="B194" i="34" s="1"/>
  <c r="B195" i="34" s="1"/>
  <c r="B196" i="34" s="1"/>
  <c r="B197" i="34" s="1"/>
  <c r="B198" i="34" s="1"/>
  <c r="B199" i="34" s="1"/>
  <c r="B200" i="34" s="1"/>
  <c r="B201" i="34" s="1"/>
  <c r="B202" i="34" s="1"/>
  <c r="B203" i="34" s="1"/>
  <c r="B192" i="34"/>
  <c r="B182" i="34"/>
  <c r="B183" i="34" s="1"/>
  <c r="B184" i="34" s="1"/>
  <c r="B185" i="34" s="1"/>
  <c r="B186" i="34" s="1"/>
  <c r="B187" i="34" s="1"/>
  <c r="B188" i="34" s="1"/>
  <c r="B189" i="34" s="1"/>
  <c r="B190" i="34" s="1"/>
  <c r="B191" i="34" s="1"/>
  <c r="B177" i="34"/>
  <c r="B178" i="34" s="1"/>
  <c r="B179" i="34" s="1"/>
  <c r="B180" i="34" s="1"/>
  <c r="B181" i="34" s="1"/>
  <c r="B171" i="34"/>
  <c r="B172" i="34" s="1"/>
  <c r="B173" i="34" s="1"/>
  <c r="B174" i="34" s="1"/>
  <c r="B175" i="34" s="1"/>
  <c r="B176" i="34" s="1"/>
  <c r="B166" i="34"/>
  <c r="B167" i="34" s="1"/>
  <c r="B168" i="34" s="1"/>
  <c r="B169" i="34" s="1"/>
  <c r="B170" i="34" s="1"/>
  <c r="B161" i="34"/>
  <c r="B162" i="34" s="1"/>
  <c r="B163" i="34" s="1"/>
  <c r="B164" i="34" s="1"/>
  <c r="B165" i="34" s="1"/>
  <c r="B123" i="34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37" i="34" s="1"/>
  <c r="B138" i="34" s="1"/>
  <c r="B122" i="34"/>
  <c r="B117" i="34"/>
  <c r="B118" i="34" s="1"/>
  <c r="B119" i="34" s="1"/>
  <c r="B120" i="34" s="1"/>
  <c r="B121" i="34" s="1"/>
  <c r="B113" i="34"/>
  <c r="B114" i="34" s="1"/>
  <c r="B115" i="34" s="1"/>
  <c r="B116" i="34" s="1"/>
  <c r="B107" i="34"/>
  <c r="B108" i="34" s="1"/>
  <c r="B109" i="34" s="1"/>
  <c r="B110" i="34" s="1"/>
  <c r="B111" i="34" s="1"/>
  <c r="B112" i="34" s="1"/>
  <c r="B106" i="34"/>
  <c r="B101" i="34"/>
  <c r="B102" i="34" s="1"/>
  <c r="B103" i="34" s="1"/>
  <c r="B104" i="34" s="1"/>
  <c r="B105" i="34" s="1"/>
  <c r="B95" i="34"/>
  <c r="B96" i="34" s="1"/>
  <c r="B97" i="34" s="1"/>
  <c r="B98" i="34" s="1"/>
  <c r="B99" i="34" s="1"/>
  <c r="B100" i="34" s="1"/>
  <c r="B94" i="34"/>
  <c r="B88" i="34"/>
  <c r="B89" i="34" s="1"/>
  <c r="B90" i="34" s="1"/>
  <c r="B91" i="34" s="1"/>
  <c r="B92" i="34" s="1"/>
  <c r="B93" i="34" s="1"/>
  <c r="B79" i="34"/>
  <c r="B80" i="34" s="1"/>
  <c r="B81" i="34" s="1"/>
  <c r="B82" i="34" s="1"/>
  <c r="B83" i="34" s="1"/>
  <c r="B84" i="34" s="1"/>
  <c r="B85" i="34" s="1"/>
  <c r="B86" i="34" s="1"/>
  <c r="B87" i="34" s="1"/>
  <c r="B69" i="34"/>
  <c r="B70" i="34" s="1"/>
  <c r="B71" i="34" s="1"/>
  <c r="B72" i="34" s="1"/>
  <c r="B73" i="34" s="1"/>
  <c r="B74" i="34" s="1"/>
  <c r="B75" i="34" s="1"/>
  <c r="B76" i="34" s="1"/>
  <c r="B77" i="34" s="1"/>
  <c r="B78" i="34" s="1"/>
  <c r="B63" i="34"/>
  <c r="B64" i="34" s="1"/>
  <c r="B65" i="34" s="1"/>
  <c r="B66" i="34" s="1"/>
  <c r="B67" i="34" s="1"/>
  <c r="B68" i="34" s="1"/>
  <c r="B62" i="34"/>
  <c r="B55" i="34"/>
  <c r="B56" i="34" s="1"/>
  <c r="B57" i="34" s="1"/>
  <c r="B58" i="34" s="1"/>
  <c r="B59" i="34" s="1"/>
  <c r="B60" i="34" s="1"/>
  <c r="B61" i="34" s="1"/>
  <c r="B51" i="34"/>
  <c r="B52" i="34" s="1"/>
  <c r="B53" i="34" s="1"/>
  <c r="B54" i="34" s="1"/>
  <c r="B50" i="34"/>
  <c r="B43" i="34"/>
  <c r="B44" i="34" s="1"/>
  <c r="B45" i="34" s="1"/>
  <c r="B46" i="34" s="1"/>
  <c r="B47" i="34" s="1"/>
  <c r="B48" i="34" s="1"/>
  <c r="B49" i="34" s="1"/>
  <c r="B39" i="34"/>
  <c r="B40" i="34" s="1"/>
  <c r="B41" i="34" s="1"/>
  <c r="B42" i="34" s="1"/>
  <c r="B38" i="34"/>
  <c r="B28" i="34"/>
  <c r="B29" i="34" s="1"/>
  <c r="B30" i="34" s="1"/>
  <c r="B31" i="34" s="1"/>
  <c r="B32" i="34" s="1"/>
  <c r="B33" i="34" s="1"/>
  <c r="B34" i="34" s="1"/>
  <c r="B35" i="34" s="1"/>
  <c r="B36" i="34" s="1"/>
  <c r="B37" i="34" s="1"/>
  <c r="B20" i="34"/>
  <c r="B21" i="34" s="1"/>
  <c r="B22" i="34" s="1"/>
  <c r="B23" i="34" s="1"/>
  <c r="B15" i="34"/>
  <c r="B16" i="34" s="1"/>
  <c r="B17" i="34" s="1"/>
  <c r="B18" i="34" s="1"/>
  <c r="B19" i="34" s="1"/>
  <c r="B14" i="34"/>
  <c r="C3" i="34"/>
  <c r="B25" i="34" l="1"/>
  <c r="B27" i="34" s="1"/>
  <c r="B24" i="34"/>
  <c r="B26" i="34" s="1"/>
  <c r="B59" i="7" l="1"/>
  <c r="B18" i="7"/>
  <c r="C3" i="7"/>
  <c r="J58" i="7"/>
  <c r="K58" i="7" s="1"/>
  <c r="J57" i="7"/>
  <c r="K57" i="7" s="1"/>
  <c r="J56" i="7"/>
  <c r="K56" i="7" s="1"/>
  <c r="J15" i="7"/>
  <c r="K15" i="7" s="1"/>
  <c r="J16" i="7"/>
  <c r="K16" i="7" s="1"/>
  <c r="J17" i="7"/>
  <c r="K17" i="7"/>
  <c r="C3" i="11"/>
  <c r="B80" i="11"/>
  <c r="B81" i="11" s="1"/>
  <c r="B82" i="11" s="1"/>
  <c r="B83" i="11" s="1"/>
  <c r="B84" i="11" s="1"/>
  <c r="B85" i="11" s="1"/>
  <c r="B86" i="11" s="1"/>
  <c r="B87" i="11" s="1"/>
  <c r="B88" i="11" s="1"/>
  <c r="B68" i="11"/>
  <c r="B69" i="1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56" i="11"/>
  <c r="B57" i="1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47" i="11"/>
  <c r="B48" i="11" s="1"/>
  <c r="B49" i="11" s="1"/>
  <c r="B50" i="11" s="1"/>
  <c r="B51" i="11" s="1"/>
  <c r="B52" i="11" s="1"/>
  <c r="B53" i="11" s="1"/>
  <c r="B54" i="11" s="1"/>
  <c r="B55" i="11" s="1"/>
  <c r="B35" i="11"/>
  <c r="B36" i="1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23" i="1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14" i="11"/>
  <c r="B15" i="11"/>
  <c r="B16" i="11" s="1"/>
  <c r="B17" i="11" s="1"/>
  <c r="B18" i="11" s="1"/>
  <c r="B19" i="11" s="1"/>
  <c r="B20" i="11" s="1"/>
  <c r="B21" i="11" s="1"/>
  <c r="B22" i="11" s="1"/>
  <c r="B14" i="26"/>
  <c r="B57" i="26"/>
  <c r="B56" i="26"/>
  <c r="B55" i="26"/>
  <c r="B54" i="26"/>
  <c r="B53" i="26"/>
  <c r="B52" i="26"/>
  <c r="B51" i="26"/>
  <c r="B50" i="26"/>
  <c r="B49" i="26"/>
  <c r="B48" i="26"/>
  <c r="B46" i="26"/>
  <c r="B45" i="26"/>
  <c r="C3" i="26"/>
  <c r="B58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5" i="26"/>
  <c r="B124" i="26"/>
  <c r="B123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3" i="26"/>
  <c r="B82" i="26"/>
  <c r="B81" i="26"/>
  <c r="B80" i="26"/>
  <c r="B79" i="26"/>
  <c r="B78" i="26"/>
  <c r="B77" i="26"/>
  <c r="B76" i="26"/>
  <c r="B75" i="26"/>
  <c r="B74" i="26"/>
  <c r="B73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27" i="26"/>
  <c r="B26" i="26"/>
  <c r="B25" i="26"/>
  <c r="B24" i="26"/>
  <c r="B23" i="26"/>
  <c r="B21" i="26"/>
  <c r="B15" i="26"/>
  <c r="B44" i="26"/>
  <c r="B43" i="26"/>
  <c r="B42" i="26"/>
  <c r="B40" i="26"/>
  <c r="B39" i="26"/>
  <c r="B38" i="26"/>
  <c r="B37" i="26"/>
  <c r="B36" i="26"/>
  <c r="B35" i="26"/>
  <c r="B31" i="26"/>
  <c r="B30" i="26"/>
  <c r="B29" i="26"/>
  <c r="B28" i="26"/>
  <c r="B22" i="26"/>
  <c r="B20" i="26"/>
  <c r="B19" i="26"/>
  <c r="B18" i="26"/>
  <c r="B17" i="26"/>
  <c r="B16" i="26"/>
</calcChain>
</file>

<file path=xl/sharedStrings.xml><?xml version="1.0" encoding="utf-8"?>
<sst xmlns="http://schemas.openxmlformats.org/spreadsheetml/2006/main" count="4120" uniqueCount="679">
  <si>
    <t xml:space="preserve">  Méthode Air-O-steam Électrolux 2004</t>
  </si>
  <si>
    <t>PORC COTELETTES DE</t>
  </si>
  <si>
    <t xml:space="preserve">    rotisserie classique   Méthode Polycuiseur Émeraude- Thirode 2005</t>
  </si>
  <si>
    <t>PORC SAUCISSES DE TOULOUSE</t>
  </si>
  <si>
    <t>BOEUF STEACK HACHÉS SURGELÉS</t>
  </si>
  <si>
    <t xml:space="preserve">   rotisserie classique   Méthode Polycuiseur Émeraude- Thirode 2005</t>
  </si>
  <si>
    <t xml:space="preserve">   Méthode Air-O-steam Électrolux 2004</t>
  </si>
  <si>
    <t xml:space="preserve">CUISSONS AU FOUR  </t>
  </si>
  <si>
    <t xml:space="preserve"> POULET FRAIS POITRINE DE</t>
  </si>
  <si>
    <t xml:space="preserve"> POULET CUISSES DE ROTIES</t>
  </si>
  <si>
    <t xml:space="preserve"> -  basse température 1° Méthode Air-O-steam Électrolux 2004</t>
  </si>
  <si>
    <t xml:space="preserve"> BŒUF ROTI DE</t>
  </si>
  <si>
    <t xml:space="preserve"> -  rotisserie classique 2° Méthode Air-O-steam Électrolux 2004</t>
  </si>
  <si>
    <t xml:space="preserve"> -  basse température 3° Méthode Polycuiseur Émeraude- Thirode 2005</t>
  </si>
  <si>
    <t xml:space="preserve">  basse température 4° Méthode Polycuiseur Émeraude- Thirode 2005</t>
  </si>
  <si>
    <t xml:space="preserve"> -  rotisserie classique 5° Méthode Polycuiseur Émeraude- Thirode 2005</t>
  </si>
  <si>
    <t xml:space="preserve">  rotisserie classique   Méthode Polycuiseur Émeraude- Thirode 2005</t>
  </si>
  <si>
    <t xml:space="preserve"> BŒUF BRAISÉ DE</t>
  </si>
  <si>
    <t xml:space="preserve">   basse température 1° Méthode Air-O-steam Électrolux 2004</t>
  </si>
  <si>
    <t>VEAU NOIX ROTIE</t>
  </si>
  <si>
    <t>VEAU ROULADE FARCIE</t>
  </si>
  <si>
    <t xml:space="preserve">   basses températures   Méthode Polycuiseur Émeraude- Thirode 2005</t>
  </si>
  <si>
    <t xml:space="preserve">VEAU ROTI FARCI </t>
  </si>
  <si>
    <t>VEAU JARRET ROTI</t>
  </si>
  <si>
    <t xml:space="preserve">PORC ROTI DE </t>
  </si>
  <si>
    <t>PORC COLLIER DE</t>
  </si>
  <si>
    <t>PORC JAMBON DE</t>
  </si>
  <si>
    <t>PORC JARRETS DE</t>
  </si>
  <si>
    <t>AGNEAU GIGOT</t>
  </si>
  <si>
    <t>3 gigots de 2 Kg par bac GN 1/1</t>
  </si>
  <si>
    <t>AGNEAU CARRÉ D'</t>
  </si>
  <si>
    <t>4 pièces par bac GN 1/1</t>
  </si>
  <si>
    <t>AGNEAU GIGOT D'</t>
  </si>
  <si>
    <t>POULET SURGELÉ ROTI</t>
  </si>
  <si>
    <t>POULET FRAIS ROTI</t>
  </si>
  <si>
    <t>POULET ESCALOPES</t>
  </si>
  <si>
    <t xml:space="preserve">CANARD MAGRETS </t>
  </si>
  <si>
    <t>6 magrets par grille GN 1/1</t>
  </si>
  <si>
    <t>CANARD FRAIS ROTI</t>
  </si>
  <si>
    <t>4 canards de 1.8Kg par bac GN 1/1</t>
  </si>
  <si>
    <t xml:space="preserve">LAPIN CUISSOT ROTI </t>
  </si>
  <si>
    <t>10 pièces par grille GN 1/1</t>
  </si>
  <si>
    <t>PATÉ DE VIANDE</t>
  </si>
  <si>
    <t>6Kg par grille GN 1/1</t>
  </si>
  <si>
    <t>LASAGNES</t>
  </si>
  <si>
    <t xml:space="preserve">LIÈVRE RABLE ROTI </t>
  </si>
  <si>
    <t>4  pièces de 200g par bac GN 1/1</t>
  </si>
  <si>
    <t>CHEVREUIL LONGE</t>
  </si>
  <si>
    <t>6 pièces par bac GN 1/1</t>
  </si>
  <si>
    <t xml:space="preserve">    cuisson classique   Méthode Polycuiseur Émeraude- Thirode 2005</t>
  </si>
  <si>
    <t>CHOUX FLEUR FRAIS</t>
  </si>
  <si>
    <t>CHOUX FLEUR SURGELÉS</t>
  </si>
  <si>
    <t>HARICOTS VERTS SURGELÉS</t>
  </si>
  <si>
    <t>HARICOTS VERTS FRAIS</t>
  </si>
  <si>
    <t>BROCOLIS FRAIS</t>
  </si>
  <si>
    <t>PETITS POIS SURGELÉS</t>
  </si>
  <si>
    <t xml:space="preserve">CAROTTES COUPÉES FRAICHES </t>
  </si>
  <si>
    <t>Températures à coeur</t>
  </si>
  <si>
    <t>Bientôt les 2% de perte pourquoi pas?</t>
  </si>
  <si>
    <t>Avons nous tous le temps de cuire en 6 ou 7H</t>
  </si>
  <si>
    <t>Méthodes</t>
  </si>
  <si>
    <t>Cuissons de nuit oui mais l'organisation du travail et les 35H ne sont pas simples à gérer.</t>
  </si>
  <si>
    <t>Ce dossier commencé est ouvert; à vous de le compléter avec votre savoir et vos techniques.</t>
  </si>
  <si>
    <t>Faites vivre ce document; complétez le et n'hésitez pas à le distribuer</t>
  </si>
  <si>
    <t>Un document tout aussi utile serait à développer: l'ORT</t>
  </si>
  <si>
    <t>Organisation Raisonnée du Travail</t>
  </si>
  <si>
    <t xml:space="preserve">Un couscous pour autant </t>
  </si>
  <si>
    <t>Il ne s'agit pas seulement de la recette que l'on peut trouver partout; mais de l'organisation dans l'espace et dans le temps avec un minimum de postes.</t>
  </si>
  <si>
    <t>Salutations</t>
  </si>
  <si>
    <t>leboucher.joel@wanadoo.fr</t>
  </si>
  <si>
    <t>Comment faire et s'organiser pour une paëlla  3000 couverts</t>
  </si>
  <si>
    <t>Comment faire une tartiflette goûteuse cuite en barquette et économique pour 4000 en peu de temps</t>
  </si>
  <si>
    <t>Volontaire; à vos claviers.</t>
  </si>
  <si>
    <t xml:space="preserve">CAROTTES RONDELLES SURGELÉES </t>
  </si>
  <si>
    <t>ÉPINARDS SURGELÉS</t>
  </si>
  <si>
    <t>BLETTES FEUILLES FRAICHES</t>
  </si>
  <si>
    <t>FENOUIL</t>
  </si>
  <si>
    <t>COURGETTES FRAICHES EN RONDELLES</t>
  </si>
  <si>
    <t>POMMES DE TERRE VAPEUR</t>
  </si>
  <si>
    <t>POMMES DE TERRE ROTIES</t>
  </si>
  <si>
    <t>3 Kg par bac  GN 1/1</t>
  </si>
  <si>
    <t>ŒUFS DURS</t>
  </si>
  <si>
    <t>ŒUFS MOLLETS</t>
  </si>
  <si>
    <t>HOMARDS 500/600 Gr</t>
  </si>
  <si>
    <t>BOULETTES DE VIANDE</t>
  </si>
  <si>
    <t>BŒUF - LANGUE</t>
  </si>
  <si>
    <t>5 kg par plaque GN 1/1  65 mm</t>
  </si>
  <si>
    <t>PORC TRANCHES DE BACON</t>
  </si>
  <si>
    <t>PETITES PIÈCES</t>
  </si>
  <si>
    <t>PLATS CUISINÉS</t>
  </si>
  <si>
    <t>BŒUF HACHIS PARMENTIER</t>
  </si>
  <si>
    <t xml:space="preserve"> plaques GN 1/1  20mm</t>
  </si>
  <si>
    <t>badigeonner le dessus avec beurre fondu</t>
  </si>
  <si>
    <t>BŒUF RAGOUT</t>
  </si>
  <si>
    <t xml:space="preserve"> plaques GN 1/1  </t>
  </si>
  <si>
    <t>ATTENTION il serait surprenant que le bœuf soit cuit en 1H</t>
  </si>
  <si>
    <t>AGNEAU ET PORC RAGOUT</t>
  </si>
  <si>
    <t>TERRINE DE VIANDE</t>
  </si>
  <si>
    <t xml:space="preserve">2 terrines par grille GN 1/1  </t>
  </si>
  <si>
    <t>LIÈVRE OU LAPIN</t>
  </si>
  <si>
    <t>4 Kg par plaques GN 1/1 - 20mm profondeur</t>
  </si>
  <si>
    <t>Régénération sur assiette ou GN avec sauce</t>
  </si>
  <si>
    <t>LÉGUMES</t>
  </si>
  <si>
    <t>RIZ PILAF</t>
  </si>
  <si>
    <t>GRATIN DE LÉGUMES</t>
  </si>
  <si>
    <t>VOLAILLES</t>
  </si>
  <si>
    <t>combiné 130° - humidité 40% - à cœur 65°</t>
  </si>
  <si>
    <t>plaques GN 1/1  65mm 3 Kg</t>
  </si>
  <si>
    <t>PATES AU FOUR</t>
  </si>
  <si>
    <t>GNOCCHI ROMAINE</t>
  </si>
  <si>
    <t>Les œufs doivent être à température ambiante, puis mis en GN 1/1 perforés en une couche.Ceci donnera un œuf "dur bouilli". Après cuisson mettez les œufs en eau froide pour faciliter le retrait de la coquille</t>
  </si>
  <si>
    <t>ŒUFS BOUILLIS "DURS"</t>
  </si>
  <si>
    <t>ŒUFS BOUILLIS "DURS" 2° méthode</t>
  </si>
  <si>
    <t>ŒUFS BROUILLÉS</t>
  </si>
  <si>
    <t>POMMES DUCHESSE</t>
  </si>
  <si>
    <t>plaques patissières beurrées ou GN 1/1 20 mmm</t>
  </si>
  <si>
    <t>5° en plus pour la liaison chaude</t>
  </si>
  <si>
    <t xml:space="preserve"> 85°</t>
  </si>
  <si>
    <t>60 à 63°</t>
  </si>
  <si>
    <t>60 à 65°</t>
  </si>
  <si>
    <t>70 à 75°</t>
  </si>
  <si>
    <t>75 à 80°</t>
  </si>
  <si>
    <t>59 à 63°</t>
  </si>
  <si>
    <t>50 à 55°</t>
  </si>
  <si>
    <t>50 à 53°</t>
  </si>
  <si>
    <t>80 à 85°</t>
  </si>
  <si>
    <t>cuisson basse température   Méthode FRIMA 2004</t>
  </si>
  <si>
    <t>longe de veau</t>
  </si>
  <si>
    <t>VEAU</t>
  </si>
  <si>
    <t>Cuissot et tende de tranche</t>
  </si>
  <si>
    <t>Noix - Fricandeau</t>
  </si>
  <si>
    <t>Rôti de rein</t>
  </si>
  <si>
    <t>Rôti épaule</t>
  </si>
  <si>
    <t>Poitrine de veau</t>
  </si>
  <si>
    <t>53 à 60°</t>
  </si>
  <si>
    <t>70 à 73°</t>
  </si>
  <si>
    <t>MOUTON</t>
  </si>
  <si>
    <t>Selle de mouton</t>
  </si>
  <si>
    <t>Gigot de mouton</t>
  </si>
  <si>
    <t>65 à 70°</t>
  </si>
  <si>
    <t>77 à 80°</t>
  </si>
  <si>
    <t xml:space="preserve">état de cuisson : Rosé </t>
  </si>
  <si>
    <t>Selle d'agneau</t>
  </si>
  <si>
    <t>Épaule d'agneau</t>
  </si>
  <si>
    <t>55 à 57°</t>
  </si>
  <si>
    <t>63 à 70°</t>
  </si>
  <si>
    <t>49 à 53°</t>
  </si>
  <si>
    <t>73 à 80°</t>
  </si>
  <si>
    <t>AGNEAU</t>
  </si>
  <si>
    <t xml:space="preserve">sont indiquées les températures à cœur pour liaison froide car le rôti continue à cuire pendant la phase de refroidissement. Pour la liaison chaude augmenter de  5 ° C </t>
  </si>
  <si>
    <t>PRODUIT</t>
  </si>
  <si>
    <t>Contenance Maxi d'un four 20 Niveaux ?</t>
  </si>
  <si>
    <t>Aide à la décision</t>
  </si>
  <si>
    <t>Famille de Convives :</t>
  </si>
  <si>
    <r>
      <t xml:space="preserve">% de PERTE </t>
    </r>
    <r>
      <rPr>
        <sz val="9"/>
        <color indexed="10"/>
        <rFont val="Comic Sans MS"/>
        <family val="4"/>
      </rPr>
      <t>cuisson et autre</t>
    </r>
  </si>
  <si>
    <t>VOLALLES</t>
  </si>
  <si>
    <t>POISSONS - CRUSTACÉS</t>
  </si>
  <si>
    <t>PATISSERIES - DESSERTS - PAIN</t>
  </si>
  <si>
    <t>Copiez / Collez les infos utiles de la feuille hygiène puis ajuster la police à la taiile 14</t>
  </si>
  <si>
    <t>Copiez / Collez les infos utiles de la feuille réactions puis ajuster la police à la taiile 14</t>
  </si>
  <si>
    <t>Copiez  / Collez les infos utiles de la feuille cuissons puis ajuster la police à la taiile 14</t>
  </si>
  <si>
    <t>BAGUETTE ET PETITS FEUILLETÉS</t>
  </si>
  <si>
    <t>CRUMBLE AUX POMMES OU AUX FRUITS</t>
  </si>
  <si>
    <t>CROISSANTS SURGELÉS prêts à être cuits au four Méthode 1</t>
  </si>
  <si>
    <t>CROISSANTS SURGELÉS prêts à être cuits au four Méthode 2</t>
  </si>
  <si>
    <t>CHOUX BRUNS</t>
  </si>
  <si>
    <t>FEUILLETÉS SUCRÉS</t>
  </si>
  <si>
    <t>FEUILLETÉS A LA CHAIR A SAUCISSE</t>
  </si>
  <si>
    <t>STRUDEL A LA POMME Méthode 1</t>
  </si>
  <si>
    <t>STRUDEL A LA POMME Méthode 2</t>
  </si>
  <si>
    <t>TARTELETTES Méthode 1</t>
  </si>
  <si>
    <t>TARTELETTES Méthode 2</t>
  </si>
  <si>
    <t>CUISINE CENTRALE DE ROCHEFORT</t>
  </si>
  <si>
    <t>Code Document</t>
  </si>
  <si>
    <t>Version du document</t>
  </si>
  <si>
    <r>
      <t xml:space="preserve">Version </t>
    </r>
    <r>
      <rPr>
        <b/>
        <sz val="10"/>
        <rFont val="MS Sans Serif"/>
        <family val="2"/>
      </rPr>
      <t>A</t>
    </r>
    <r>
      <rPr>
        <sz val="8"/>
        <rFont val="MS Sans Serif"/>
        <family val="2"/>
      </rPr>
      <t xml:space="preserve"> JUIN 2004</t>
    </r>
  </si>
  <si>
    <t>Année/Mois /Version</t>
  </si>
  <si>
    <t>Rédigé par:</t>
  </si>
  <si>
    <t>Joël LEBOUCHER</t>
  </si>
  <si>
    <t>Date de mise en application :</t>
  </si>
  <si>
    <t>Dernière révision :</t>
  </si>
  <si>
    <t>Diffusion à :</t>
  </si>
  <si>
    <t xml:space="preserve">Cuisiniers de la CCR </t>
  </si>
  <si>
    <t>Circuit :</t>
  </si>
  <si>
    <t>Mise en Application Novembre 2004 / Dernière révision :27 Octobre 2004</t>
  </si>
  <si>
    <t>GUIDE DE CUISSON avec flux - préconisations - et suggestions</t>
  </si>
  <si>
    <t>Références</t>
  </si>
  <si>
    <t>Phase N° 6</t>
  </si>
  <si>
    <t>Phase N° 7</t>
  </si>
  <si>
    <t>Phase N° 8</t>
  </si>
  <si>
    <t>Phase N° 9</t>
  </si>
  <si>
    <t>MODE OPÉRATOIRE</t>
  </si>
  <si>
    <t>Gastronormes</t>
  </si>
  <si>
    <t>à cœur</t>
  </si>
  <si>
    <t>UPRT : Union des Personnels de la Restauration Territoriale</t>
  </si>
  <si>
    <t>Débarrasez la viande de tout excès de graisse, séchez-la et frottez-la avec l'assaisonnement ou les herbes aromatiques de votre choix. Faites-la cuire sur une grille ou une mirepoix de légumes crus grossièrement coupée qui laisse l'air circuler autour de la viande. Une fois cuite, la mirepoix ajoute une saveur délicieuse à la sauce prépaparée à pertir de ce fond de cuisson</t>
  </si>
  <si>
    <t>Observations</t>
  </si>
  <si>
    <t>Sur 1 Grille 2/1 :</t>
  </si>
  <si>
    <t>Marquage</t>
  </si>
  <si>
    <t>Cuisson</t>
  </si>
  <si>
    <t>Les temps de cuissons dépendent de la température à cœur</t>
  </si>
  <si>
    <t>Préchauffage: 30 à 50° au dessus de la température de cuisson selon la quantité enfournée</t>
  </si>
  <si>
    <t>ROTI DE BŒUF  -  Roast Beef</t>
  </si>
  <si>
    <t>Actions</t>
  </si>
  <si>
    <t>FRUITS POCHÉS SOUS VIDE</t>
  </si>
  <si>
    <t>MUFFINS AUX FRUITS</t>
  </si>
  <si>
    <t>GATEAU AUX FRUITS</t>
  </si>
  <si>
    <t>CROISSANTS FRAIS</t>
  </si>
  <si>
    <t>BŒUF</t>
  </si>
  <si>
    <t>Filet de bœuf</t>
  </si>
  <si>
    <t>état de cuisson : Médium</t>
  </si>
  <si>
    <t>Rosbif</t>
  </si>
  <si>
    <t>Bavette de flanchet</t>
  </si>
  <si>
    <t>état de cuisson : Bien cuit</t>
  </si>
  <si>
    <t>Pot au feu</t>
  </si>
  <si>
    <t>PAGES</t>
  </si>
  <si>
    <t>BŒUF ROTI DE</t>
  </si>
  <si>
    <t>BŒUF BRAISÉ DE</t>
  </si>
  <si>
    <t>Version C OTOBRE 2006</t>
  </si>
  <si>
    <t>POULET FRAIS POITRINE DE</t>
  </si>
  <si>
    <t>POULET CUISSES DE ROTIES</t>
  </si>
  <si>
    <t xml:space="preserve">CANARD ROTI  </t>
  </si>
  <si>
    <t>PAGE N°</t>
  </si>
  <si>
    <t>Archivage PC</t>
  </si>
  <si>
    <t>pour empêcher la formation de trous (coagulation des protéines) dans le produit; refroidir la sonde de température à cœur avant de l'utiliser</t>
  </si>
  <si>
    <t>PORC</t>
  </si>
  <si>
    <t>Cuisse / Cuissot</t>
  </si>
  <si>
    <t>état de cuisson : Rosé clair</t>
  </si>
  <si>
    <t>Selle de porc</t>
  </si>
  <si>
    <t>Épaule de porc</t>
  </si>
  <si>
    <t>Poitrine de porc farcie</t>
  </si>
  <si>
    <t xml:space="preserve">Parures de Poitrine de porc </t>
  </si>
  <si>
    <t>Jambonneau arrière rôti</t>
  </si>
  <si>
    <t>Jambonneau salé</t>
  </si>
  <si>
    <t>Jambon cuit très juteux</t>
  </si>
  <si>
    <t>état de cuisson : Très juteux</t>
  </si>
  <si>
    <t>Petit salé</t>
  </si>
  <si>
    <t>Petit salé (buffet viandes froides)</t>
  </si>
  <si>
    <t>Côtes de petit salé</t>
  </si>
  <si>
    <t>CUISSONS AU FOUR</t>
  </si>
  <si>
    <t>Action sur la barquette :percer le couvercle - enlever le couvercle - laisser le couvercle ?</t>
  </si>
  <si>
    <t>Flèche = Filtre automatique</t>
  </si>
  <si>
    <t>BŒUF HAMBURGERS de 100gr</t>
  </si>
  <si>
    <t xml:space="preserve"> Réactions</t>
  </si>
  <si>
    <t>Hygiène</t>
  </si>
  <si>
    <r>
      <t>52°</t>
    </r>
    <r>
      <rPr>
        <sz val="14"/>
        <color indexed="10"/>
        <rFont val="Arial"/>
        <family val="2"/>
      </rPr>
      <t xml:space="preserve"> DANGER CROISSANCE MICROBIENNE MAXIMUM. Revivification des spores, multiplication des toxines 30-60°. Attention aux viandes en poches réchauffées à cette température. Début de pasreurisation.</t>
    </r>
  </si>
  <si>
    <r>
      <t>58°</t>
    </r>
    <r>
      <rPr>
        <sz val="14"/>
        <color indexed="12"/>
        <rFont val="Arial"/>
        <family val="2"/>
      </rPr>
      <t xml:space="preserve"> Fin des cuissons saignantes jusqu'à 59° - Tendreté maximun</t>
    </r>
  </si>
  <si>
    <r>
      <t>54°</t>
    </r>
    <r>
      <rPr>
        <sz val="14"/>
        <rFont val="Arial"/>
        <family val="2"/>
      </rPr>
      <t xml:space="preserve"> Augmentation de la dureté collagénique 40-60° et diminution de la résistance du muscle. Diminution (brutale) de la solubilité des protéines myofibrilaires (le jus), début seulement; fin à 60° qui correspond à la limite supérieure des viandes saignantes (rosé).</t>
    </r>
  </si>
  <si>
    <t>Guide de cuisson CONSTRUCTEURS - Biochimie alimentaire C.ALAIS et G.LINDEN - Ed. MASSON</t>
  </si>
  <si>
    <t>POUR UNE BONNE LECTURE LORSQU'IL N'Y A PAS TROP DE TEXTE : POLICE Taille 14 - COPIEZ ZT COLLEZ LES INFOS DES FICHES CORRESPONDANTES ( cuissons - réactions - hygiène)</t>
  </si>
  <si>
    <t xml:space="preserve">PAIN MICHETTES DE </t>
  </si>
  <si>
    <t xml:space="preserve">PAINS PETITS </t>
  </si>
  <si>
    <t>BOUCHERIE</t>
  </si>
  <si>
    <t>VOLAILLE</t>
  </si>
  <si>
    <t>POISSON</t>
  </si>
  <si>
    <t>PATISSERIE - DESSERTS - PAIN</t>
  </si>
  <si>
    <t>TABLE DES MATIÈRES</t>
  </si>
  <si>
    <t>Température du four</t>
  </si>
  <si>
    <t>Delta</t>
  </si>
  <si>
    <t>Phase N° 1</t>
  </si>
  <si>
    <t>Phase N° 2</t>
  </si>
  <si>
    <t>Phase N° 3</t>
  </si>
  <si>
    <t>Phase N° 4</t>
  </si>
  <si>
    <t>Quantité par contenant</t>
  </si>
  <si>
    <t>Dans 1 Bac Gastro 1/1</t>
  </si>
  <si>
    <r>
      <t>(1)</t>
    </r>
    <r>
      <rPr>
        <sz val="7"/>
        <rFont val="Times New Roman"/>
        <family val="1"/>
      </rPr>
      <t xml:space="preserve">    </t>
    </r>
    <r>
      <rPr>
        <sz val="11"/>
        <rFont val="Times New Roman"/>
        <family val="1"/>
      </rPr>
      <t xml:space="preserve">T : Trous </t>
    </r>
  </si>
  <si>
    <t xml:space="preserve">P : Plein         </t>
  </si>
  <si>
    <t xml:space="preserve">       (3)  P : Pulsé</t>
  </si>
  <si>
    <t xml:space="preserve">             M : Mixte</t>
  </si>
  <si>
    <t xml:space="preserve">             V : Vapeur</t>
  </si>
  <si>
    <t xml:space="preserve"> % Humidité </t>
  </si>
  <si>
    <t>Vitesse de Ventilation</t>
  </si>
  <si>
    <t>Pour Liaison Chaude</t>
  </si>
  <si>
    <t>Enceinte de Cuisson</t>
  </si>
  <si>
    <t>Température à Cœur du produit</t>
  </si>
  <si>
    <t>Temps de Repos four arrété</t>
  </si>
  <si>
    <t>Pour Liaison Froide</t>
  </si>
  <si>
    <t>convection</t>
  </si>
  <si>
    <t>Mode de Fonctionnement</t>
  </si>
  <si>
    <t>Contenance Maxi d'un four 20 Niveaux</t>
  </si>
  <si>
    <t>Pièces ou poids</t>
  </si>
  <si>
    <t>Nombre de contenants</t>
  </si>
  <si>
    <t>Poids NET CUIT d'une portion :</t>
  </si>
  <si>
    <t>Nb de tranches ou Morceauc cuit p.p.</t>
  </si>
  <si>
    <t>Mater</t>
  </si>
  <si>
    <t>Prim</t>
  </si>
  <si>
    <t>Adulte</t>
  </si>
  <si>
    <t>Adulte +</t>
  </si>
  <si>
    <t>Ainés</t>
  </si>
  <si>
    <t>Préchauffage</t>
  </si>
  <si>
    <t xml:space="preserve">Temps </t>
  </si>
  <si>
    <t>Effectifs</t>
  </si>
  <si>
    <t>Brut</t>
  </si>
  <si>
    <t>Totaux Net</t>
  </si>
  <si>
    <t>Cuissons Électrolux four air-o-steam 2004</t>
  </si>
  <si>
    <t>Phase N° 5</t>
  </si>
  <si>
    <t>Saignant</t>
  </si>
  <si>
    <t>Moyen</t>
  </si>
  <si>
    <t>A Point</t>
  </si>
  <si>
    <t>Bien cuit</t>
  </si>
  <si>
    <t>63-67°</t>
  </si>
  <si>
    <t>.</t>
  </si>
  <si>
    <t>Bleu</t>
  </si>
  <si>
    <t>52-55°</t>
  </si>
  <si>
    <t>50-52°</t>
  </si>
  <si>
    <t>56-59°</t>
  </si>
  <si>
    <t>54-57°</t>
  </si>
  <si>
    <t>60-64°</t>
  </si>
  <si>
    <t>58-62°</t>
  </si>
  <si>
    <t>65-69°</t>
  </si>
  <si>
    <t>70-75°</t>
  </si>
  <si>
    <t>68-72°</t>
  </si>
  <si>
    <t>40-52°</t>
  </si>
  <si>
    <t>40-50°</t>
  </si>
  <si>
    <t>Mi-saignant</t>
  </si>
  <si>
    <t>Températures du four</t>
  </si>
  <si>
    <t>Action sur la barquette</t>
  </si>
  <si>
    <t>Remise en température ( R.E.T.)</t>
  </si>
  <si>
    <t>Action sur la barquette :percer le couvercle - enlever le couvercle - laisser le couvercle</t>
  </si>
  <si>
    <t>Temps TOTAL de cuisson</t>
  </si>
  <si>
    <t>Conseils et suggestions :</t>
  </si>
  <si>
    <t>combiné</t>
  </si>
  <si>
    <t>pause</t>
  </si>
  <si>
    <t>?</t>
  </si>
  <si>
    <t>Four Électrolux air-o-steam 2004</t>
  </si>
  <si>
    <t>POULET ROTI 1° MÉTHODE</t>
  </si>
  <si>
    <t>cuisson</t>
  </si>
  <si>
    <t>bouches d'aération ouvertes</t>
  </si>
  <si>
    <t>POULET ROTI 2° MÉTHODE</t>
  </si>
  <si>
    <t>sécher la peau avec du papier absorbant, un mélange d'assaisonnement sec peut être parsemé sur les cuisses. Disposez-les soit sur grilles soit en plaques 1/1 GN de 20 mm de hauteur</t>
  </si>
  <si>
    <t>POULET POITRINE FARCIE</t>
  </si>
  <si>
    <t>12 par plaque GN 1/1  20mm</t>
  </si>
  <si>
    <t xml:space="preserve">3 par grille GN 1/1  </t>
  </si>
  <si>
    <t>bouche d'aération ouverte</t>
  </si>
  <si>
    <t>AGNEAU CARRÉ</t>
  </si>
  <si>
    <t xml:space="preserve">5 à 6 parts - 10  par grille GN 1/1  </t>
  </si>
  <si>
    <t>PORC ROTI DE</t>
  </si>
  <si>
    <t>VEAU ÉPAULE ROTIE</t>
  </si>
  <si>
    <t>Sécher la peau avec papier absorbant.Inciser la peau de 2 à 3 mm  espace de 1 cm.Faire pénétrer un peu de sel qui aidera à évacuer l'humidité et donne ra plus de croustillance. Cuire sur paysanne de légumes</t>
  </si>
  <si>
    <t xml:space="preserve">   Méthode SelfCooking Frima 2005</t>
  </si>
  <si>
    <t>CHOUX FLEUR ENTIER</t>
  </si>
  <si>
    <t>HARICOTS VERT</t>
  </si>
  <si>
    <t>POMMES SAUTÉES</t>
  </si>
  <si>
    <t>CRÈME CARAMEL bocaux</t>
  </si>
  <si>
    <t>50 par bac GN 1/1 de 55 mm  perforé</t>
  </si>
  <si>
    <t>ŒUFS EN COCOTTE pochés</t>
  </si>
  <si>
    <t>ROYALE</t>
  </si>
  <si>
    <t>ROYALE EN BOYAU</t>
  </si>
  <si>
    <t>TERRINE DE FOIE</t>
  </si>
  <si>
    <t xml:space="preserve">2.5 Kg par grille GN 1/1 ou bac hauteur 20 mm </t>
  </si>
  <si>
    <t>FLAN DE LÉGUMES en timbale</t>
  </si>
  <si>
    <t>CONSERVE DE LÉGUMES 1L Maxi</t>
  </si>
  <si>
    <t>SEMI-CONSERVES 200g</t>
  </si>
  <si>
    <t>FRUITS SURGELÉS CHAUDS EN RAMAQUIN</t>
  </si>
  <si>
    <t xml:space="preserve">15 ramequins par grille GN 1/1 ou bac hauteur 20 mm </t>
  </si>
  <si>
    <t>PETITS POIS</t>
  </si>
  <si>
    <t>POUDING DE CABINET</t>
  </si>
  <si>
    <t>OS DE VEAU POUR SAUCE</t>
  </si>
  <si>
    <t>CAROTTES</t>
  </si>
  <si>
    <t>R.E.T.  température bain marie 75° temps 4mn pour une cassolette sous vide(le Piano à 5 gammes BPI)</t>
  </si>
  <si>
    <t>R.E.T. sous vide température bain marie 70° temps 5mn (le Piano à 5 gammes BPI)</t>
  </si>
  <si>
    <t>R.E.T. sous vide température bain marie 75° temps 6 mn (le Piano à 5 gammes BPI)</t>
  </si>
  <si>
    <t>magret de canard rosé four mixte 160° temp. à cœur 50° (le Piano à 5 gammes BPI)</t>
  </si>
  <si>
    <t>pintadeau rôti four mixte 170° temp. à cœur 60° (le Piano à 5 gammes BPI)</t>
  </si>
  <si>
    <t>cuisson Magret rosé four mixte 160° - 50° à cœur .Cuisse à cœur 65° (le Piano à 5 gammes BPI)</t>
  </si>
  <si>
    <t>cuisson râble four mixte 160° - 65° à cœur . (le Piano à 5 gammes BPI)</t>
  </si>
  <si>
    <t>cuisson poulet fermier four mixte 170° - 65° à cœur . (le Piano à 5 gammes BPI)</t>
  </si>
  <si>
    <t>cuisson dos cabillaud four mixte 170° - 55° à cœur . (le Piano à 5 gammes BPI)</t>
  </si>
  <si>
    <t>cuisson four convection 100° - visuel à cœur . (le Piano à 5 gammes BPI)</t>
  </si>
  <si>
    <t>cuisson escalopine sur assiette four mixte 150° - 55° à cœur . (le Piano à 5 gammes BPI)</t>
  </si>
  <si>
    <t>cuisson dos sur assiette four mixte 150° - 55° à cœur . (le Piano à 5 gammes BPI)</t>
  </si>
  <si>
    <t>fruits caramélisés cuisson four convection 250° - temps 10 mn . (le Piano à 5 gammes BPI)</t>
  </si>
  <si>
    <t>cuisson carré four convection 110° - 65° à cœur . (le Piano à 5 gammes BPI)</t>
  </si>
  <si>
    <t>cuisson four convection 100° - 50° à cœur . (le Piano à 5 gammes BPI)</t>
  </si>
  <si>
    <t>Observations + Gastronormes T : Trous - P : Plein   /   Four:  C : convection - M : Mixte - V : Vapeur</t>
  </si>
  <si>
    <t>MODÈLE VIERGE</t>
  </si>
  <si>
    <t>Dégraisser et couper les pointes puis retirer l'échine.Entourer les pointes d'os avec de l'aluminium.Assaisonner et cuire os tourné vers le bas.</t>
  </si>
  <si>
    <t>KEBABS ET SATAYS</t>
  </si>
  <si>
    <t>GUIDE DE CUISSON et Remise en température ( R.E.T.)</t>
  </si>
  <si>
    <t>% de perte en cuisson</t>
  </si>
  <si>
    <t>vapeur</t>
  </si>
  <si>
    <t>saignant</t>
  </si>
  <si>
    <t>à point</t>
  </si>
  <si>
    <t xml:space="preserve"> 6 kg par grille GN 1/1</t>
  </si>
  <si>
    <t>3 rôtis de 2.2 Kg sur grille GN 1/1</t>
  </si>
  <si>
    <t>7 Kg par bac GN 1/1</t>
  </si>
  <si>
    <t>7 Kg par grille GN 1/1</t>
  </si>
  <si>
    <t xml:space="preserve"> 3 rôtis de 2.2 Kg par bac GN 1/1</t>
  </si>
  <si>
    <t xml:space="preserve"> 3 pièces de 2.5 Kg par bac GN 1/1</t>
  </si>
  <si>
    <t>6 Kg par bac GN 1/1</t>
  </si>
  <si>
    <t>8 Kg par bac GN 1/1</t>
  </si>
  <si>
    <t>10 jarrets de 700g par bac GN 1/1</t>
  </si>
  <si>
    <t>12 cotelettes par grille GN 1/1</t>
  </si>
  <si>
    <t>3 jarrets de 2.5 Kg par bac GN 1/1</t>
  </si>
  <si>
    <t>POISSON ENTIER VAPEUR</t>
  </si>
  <si>
    <t>6 Kg par bac perforé GN 1/1</t>
  </si>
  <si>
    <t>Le temps de cuisson dépend de la température à cœur</t>
  </si>
  <si>
    <t>POISSON FILET VAPEUR</t>
  </si>
  <si>
    <t>12 filets par bac perforé GN 1/1</t>
  </si>
  <si>
    <t>POISSON DARNE VAPEUR</t>
  </si>
  <si>
    <t>MOULES A L'ÉTOUFFÉE</t>
  </si>
  <si>
    <t>TERRINE DE POISSON</t>
  </si>
  <si>
    <t>4 terrines de 1.2 Kg par GN 1/1</t>
  </si>
  <si>
    <t>PIZZAS EN PLAQUE</t>
  </si>
  <si>
    <t>QUICHES</t>
  </si>
  <si>
    <t>PAIN FRAIS</t>
  </si>
  <si>
    <t>PAIN BAGUETTES LONGUES SURGELÉES PRÉCUITES</t>
  </si>
  <si>
    <t>cuisson classique   Méthode Polycuiseur Émeraude- Thirode 2005</t>
  </si>
  <si>
    <t>A Cœur du produit liaison 1° froide/ 2°chaude</t>
  </si>
  <si>
    <t>Température à cœur du produit liaison 1° froide/ 2°chaude</t>
  </si>
  <si>
    <t>Guide de cuisson Fabricants - Biochimie alimentaire C.ALAIS et G.LINDEN - Ed. MASSON</t>
  </si>
  <si>
    <t>Version B JUIN 2006</t>
  </si>
  <si>
    <t>Mise en Application Aout 2006 / Dernière révision :18 Octobre 2006</t>
  </si>
  <si>
    <t>QUICHE</t>
  </si>
  <si>
    <t xml:space="preserve">LASAGNES </t>
  </si>
  <si>
    <t>LASAGNES DE LÉGUMES</t>
  </si>
  <si>
    <t>3 Kg par bac GN 1/1 de 65 mm de hauteur</t>
  </si>
  <si>
    <t>Régénération en portion</t>
  </si>
  <si>
    <t>PUDDING EN BARQUETTES</t>
  </si>
  <si>
    <t>ŒUFS DURS ENROBÉS DE CHAIR A SAUCISSE</t>
  </si>
  <si>
    <t>POISSON EN GÉNÉRAL</t>
  </si>
  <si>
    <t>en bac GN 1/1 de 40 mm de hauteur</t>
  </si>
  <si>
    <t>SAUMON FILET</t>
  </si>
  <si>
    <t>en bac GN 1/1 de 20 mm de hauteur</t>
  </si>
  <si>
    <t>beurrer les bacs au beurre fondu. Sécher la surface du poisson avec du papier absorbant. Beurrer le poisson au pinceau et assaisonner avant d'enfourner</t>
  </si>
  <si>
    <t>KEBAB DE POISSON</t>
  </si>
  <si>
    <t>4 à 6 mn</t>
  </si>
  <si>
    <t>POISSON CUIT ENTIER 1° Méthode</t>
  </si>
  <si>
    <t>POISSON CUIT ENTIER 2° Méthode</t>
  </si>
  <si>
    <t>SAUMON FILET POCHÉ</t>
  </si>
  <si>
    <t>HOMARD</t>
  </si>
  <si>
    <t>3 à 4 Kg par bac GN 1/1 de 20 mm de hauteur perforés</t>
  </si>
  <si>
    <t>CRABE</t>
  </si>
  <si>
    <t>TERRINE DE FRUITS DE MER</t>
  </si>
  <si>
    <t xml:space="preserve">3 terrines par grille GN 1/1 </t>
  </si>
  <si>
    <t xml:space="preserve"> bac GN 1/1 de 20 mm de hauteur </t>
  </si>
  <si>
    <t xml:space="preserve"> POISSON FILETS DE 1° Méthode</t>
  </si>
  <si>
    <t>POISSON BOULETTES</t>
  </si>
  <si>
    <t xml:space="preserve">50 boulettes par bac GN 1/1 de 20 mm de hauteur </t>
  </si>
  <si>
    <t>6 à 8 mn</t>
  </si>
  <si>
    <t>CHOUX FLEUR</t>
  </si>
  <si>
    <t>MÉLANGE DE LÉGUMES SURGELÉS</t>
  </si>
  <si>
    <t>POMMES DE TERRE ROTIES EN ROBE DES CHAMPS 1° Méthode</t>
  </si>
  <si>
    <t>POMMES DE TERRE ROTIES EN ROBE DES CHAMPS 2° Méthode</t>
  </si>
  <si>
    <t xml:space="preserve">sur grilles  GN 1/1 </t>
  </si>
  <si>
    <t xml:space="preserve">PT  lavées,taille balle tennis </t>
  </si>
  <si>
    <t>ASPERGES</t>
  </si>
  <si>
    <t>HARICOTS FRAIS</t>
  </si>
  <si>
    <t>HARICOTS SURGELÉS</t>
  </si>
  <si>
    <t>CHOUX FLEURS</t>
  </si>
  <si>
    <t>MOUSSAKA</t>
  </si>
  <si>
    <t>MAIS ÉPIS</t>
  </si>
  <si>
    <t>CHOUX RAPÉ</t>
  </si>
  <si>
    <t>POIREAUX BLANC FRAIS</t>
  </si>
  <si>
    <t>POIVRONS FARCIS</t>
  </si>
  <si>
    <t xml:space="preserve">SAIGNANT (l.froide 50-52) (l.chaude 52-55) </t>
  </si>
  <si>
    <t xml:space="preserve">MI SAIGNANT (l.froide 54-57) (l.chaude 56-59) </t>
  </si>
  <si>
    <t xml:space="preserve">MOYEN (l.froide 58-62) (l.chaude 60-64) </t>
  </si>
  <si>
    <t xml:space="preserve">A POINT (l.froide 63-67) (l.chaude 65-69) </t>
  </si>
  <si>
    <t xml:space="preserve">BIEN CUIT (l.froide 68-72) (l.chaude 70-75) </t>
  </si>
  <si>
    <t xml:space="preserve">MOYEN (l.froide 60-65) (l.chaude 63-68) </t>
  </si>
  <si>
    <t xml:space="preserve">BIEN CUIT (l.froide 67-72) (l.chaude 70-75) </t>
  </si>
  <si>
    <t xml:space="preserve">BIEN CUIT (l.froide 72-75) (l.chaude 75-78) </t>
  </si>
  <si>
    <t xml:space="preserve">BIEN CUIT (l.froide 84) (l.chaude 86) </t>
  </si>
  <si>
    <t xml:space="preserve">BIEN CUIT (l.froide 75-78) (l.chaude 78-80) </t>
  </si>
  <si>
    <t xml:space="preserve">BIEN CUIT (l.froide 67-68) (l.chaude 75-77) </t>
  </si>
  <si>
    <t xml:space="preserve">poulet surgelé décongelé BIEN CUIT (l.froide 84) (l.chaude 86) </t>
  </si>
  <si>
    <t xml:space="preserve"> CANARD ROTI  </t>
  </si>
  <si>
    <t xml:space="preserve">ENTIER BIEN CUIT (l.froide 67-68) (l.chaude 70-72) </t>
  </si>
  <si>
    <t xml:space="preserve">BIEN CUIT (l.froide 75) (l.chaude 75) </t>
  </si>
  <si>
    <t>BIEN CUIT 68 - 75</t>
  </si>
  <si>
    <t xml:space="preserve">BIEN CUIT (l.froide 62) (l.chaude 65) </t>
  </si>
  <si>
    <t xml:space="preserve">BIEN CUIT 95° </t>
  </si>
  <si>
    <t xml:space="preserve">BIEN CUIT 93° </t>
  </si>
  <si>
    <t xml:space="preserve">BIEN CUIT (l.froide 68) (l.chaude 70) </t>
  </si>
  <si>
    <t xml:space="preserve">BIEN CUIT (l.froide 65-67) (l.chaude 68-70) </t>
  </si>
  <si>
    <t xml:space="preserve">BIEN CUIT (l.froide 60) (l.chaude 63) </t>
  </si>
  <si>
    <t xml:space="preserve">SAUTÉ SAUCE BIEN CUIT (l.froide 73-75) (l.chaude 75-77) </t>
  </si>
  <si>
    <t>décongélation préalable</t>
  </si>
  <si>
    <t>TARTES SALÉES-PIZZAS</t>
  </si>
  <si>
    <t>laisser reposer avant de découper ou servir</t>
  </si>
  <si>
    <t xml:space="preserve">    cuisson classique   Méthode POMONA surgelés 2003</t>
  </si>
  <si>
    <t>FEUILLETÉS</t>
  </si>
  <si>
    <t xml:space="preserve">VOLAILLES EN DÉCOUPES escalopes,brochettes ,cuisses,blanc de poulet </t>
  </si>
  <si>
    <t>cuisson classique   Méthode POMONA surgelés 2003</t>
  </si>
  <si>
    <t>sans matière grasse, sans sel,</t>
  </si>
  <si>
    <t>180/200°</t>
  </si>
  <si>
    <t>sans décongélation, cuisson sur grille</t>
  </si>
  <si>
    <t>Paupiettes et sautés de volaille, cuisses de canette</t>
  </si>
  <si>
    <t>VOLAILLES ENTIÈRES PAC -poulet,canette,pintadeau,coquelet</t>
  </si>
  <si>
    <t>sans matière grasse, sans sel,assaisonner après cuisson</t>
  </si>
  <si>
    <t>laisser reposer 15 mn avant portionnage</t>
  </si>
  <si>
    <t>DINDE ROTI  filet 50/50 - 65/30 POMONA</t>
  </si>
  <si>
    <t>décongélation 0 à + 3° hors dans bac filmé</t>
  </si>
  <si>
    <t>cuire plaques gastro plates</t>
  </si>
  <si>
    <t>maintenir en température entre 65 et 70° maximum ( produit couvert ou filmé)</t>
  </si>
  <si>
    <t>POISSONS entiers et filets interleaved (congelé en plaques)</t>
  </si>
  <si>
    <t>POISSONS PANÉS  gamme 8 beaufort</t>
  </si>
  <si>
    <t>ENCORNETS anneaux attendris et blancs</t>
  </si>
  <si>
    <t>décongeler en bac perforé avec couvercle</t>
  </si>
  <si>
    <t>15 à 18 mn</t>
  </si>
  <si>
    <t>rincer - pocher dans un fumet SANS ÉBULLITION à 70-75° maxi</t>
  </si>
  <si>
    <t>70/75°</t>
  </si>
  <si>
    <t>Après cuisson, mettre dans la suite culinaire chaude ou poéler à la minute dans l'huile d'olive et finir avec une garniture</t>
  </si>
  <si>
    <t xml:space="preserve">TARTES SUCRÉES </t>
  </si>
  <si>
    <t>défaire de l'emballage y compris la barquette aluminium</t>
  </si>
  <si>
    <t>sans décongélation, cuire sur plaque ou sur grille</t>
  </si>
  <si>
    <t>8 à 10mn</t>
  </si>
  <si>
    <t>pour la tatin et la tourte au pommes cuire 20mn</t>
  </si>
  <si>
    <t>LES POÉLÉES DE LÉGUMES</t>
  </si>
  <si>
    <t>LES MONO LÉGUMES ET MÉLANGES CRUS</t>
  </si>
  <si>
    <t>LES MONO LÉGUMES ET MÉLANGES CUITS</t>
  </si>
  <si>
    <t>BEIGNETS DE CHOUX FLEUR OU SALSIFIS</t>
  </si>
  <si>
    <t>cuisson classique   Méthode LE PIANO A 5 GAMMES</t>
  </si>
  <si>
    <t>PRODUITS DIVERS</t>
  </si>
  <si>
    <t>Magret de canard rosé</t>
  </si>
  <si>
    <t>sur grille</t>
  </si>
  <si>
    <t>Pintadeau rôti</t>
  </si>
  <si>
    <t>Cuisse de canard</t>
  </si>
  <si>
    <t>Râble de lapin</t>
  </si>
  <si>
    <t>Poulet fermier</t>
  </si>
  <si>
    <t>Dos de cabillaud</t>
  </si>
  <si>
    <t>bac gastro</t>
  </si>
  <si>
    <t>Escalope de saumon</t>
  </si>
  <si>
    <t>sur assiette</t>
  </si>
  <si>
    <t>Dos de saumon</t>
  </si>
  <si>
    <t>cuisson basse température   Méthode LE PIANO A 5 GAMMES</t>
  </si>
  <si>
    <t>LES ROTIS</t>
  </si>
  <si>
    <t>sur grille non assaisonné, coloration extérieure terne</t>
  </si>
  <si>
    <t>Pièce de bœuf rôtie</t>
  </si>
  <si>
    <t>Carré de veau</t>
  </si>
  <si>
    <t>pour l'appoint de cuisson ; voir les températures à cœur le temps de cuisson dépend de cette température; compter environ 2H</t>
  </si>
  <si>
    <t>Gigot d'agneau</t>
  </si>
  <si>
    <t>CROISSANTS SURGELÉS</t>
  </si>
  <si>
    <t>FRIANDS SURGELÉS</t>
  </si>
  <si>
    <t>VOL AU VENT (croûtes de bouchées feuilletées)</t>
  </si>
  <si>
    <t>CRÈME CARAMEL</t>
  </si>
  <si>
    <t xml:space="preserve">24 ramequins par bac perforé  GN 1/1  </t>
  </si>
  <si>
    <t>CHOUX / ÉCLAIRS</t>
  </si>
  <si>
    <t>GÉNOISE</t>
  </si>
  <si>
    <t>PATES FEUILLETÉES</t>
  </si>
  <si>
    <t>BISCUIT ROULÉ</t>
  </si>
  <si>
    <t>TARTE AUX POMMES</t>
  </si>
  <si>
    <t>Régénération banquet</t>
  </si>
  <si>
    <t>NOM DE VOTRE RESTAURANT</t>
  </si>
  <si>
    <t>demi vitesse</t>
  </si>
  <si>
    <t>50°</t>
  </si>
  <si>
    <t>maintien en température</t>
  </si>
  <si>
    <t>52°</t>
  </si>
  <si>
    <t>10mn par 500g</t>
  </si>
  <si>
    <t>12mn par 500g</t>
  </si>
  <si>
    <t>Jambo,n en croûte</t>
  </si>
  <si>
    <t xml:space="preserve">Pièces de 3 à 4.5 Kg - 2 par grille GN 1/1  </t>
  </si>
  <si>
    <t>1.5 Kg par bac  GN 1/1 de 20 mm de hauteur perforé</t>
  </si>
  <si>
    <t>sans décongélation, cuire en bac peu profond ou tole a patisserie</t>
  </si>
  <si>
    <t>pas de sel assaisonnement en fin de cuisson</t>
  </si>
  <si>
    <t>temps de cuisonn en fonction du volume</t>
  </si>
  <si>
    <t>0.8 Kg par bac perforé GN 1/1</t>
  </si>
  <si>
    <t>1.5Kg par bac perforé GN 1/1</t>
  </si>
  <si>
    <t>1.5 Kg par bac  GN 1/1 de 40 mm de hauteur perforé</t>
  </si>
  <si>
    <t xml:space="preserve">2.5Kg par bac GN 1/1  perforé hauteur 55 mm </t>
  </si>
  <si>
    <t>2 Kg par bac perforé GN 1/1</t>
  </si>
  <si>
    <t>2.5 Kg par bac perforé GN 1/1</t>
  </si>
  <si>
    <t>1/2 vitesse de ventilation</t>
  </si>
  <si>
    <t>2 têtes de choux fleur par bac GN 1/1 de 55 mm  perforé</t>
  </si>
  <si>
    <t>2.5Kg par bac perforé GN 1/1</t>
  </si>
  <si>
    <t>2 Kg par bac  GN 1/1 de 40 mm de hauteur perforé</t>
  </si>
  <si>
    <t>2.5 Kg par bac  GN 1/1 de 40 mm de hauteur perforé</t>
  </si>
  <si>
    <t xml:space="preserve">6 à 7 bocaux par grille GN 1/1 ou bac hauteur 20 mm </t>
  </si>
  <si>
    <t xml:space="preserve">BIEN CUIT (l.froide 58-60) (l.chaude 60-62) </t>
  </si>
  <si>
    <t xml:space="preserve">10 par grille GN 1/1 ou bac hauteur 20 mm </t>
  </si>
  <si>
    <t xml:space="preserve">plaques GN 1/1  40mm </t>
  </si>
  <si>
    <t>plaques GN 1/1  40mm</t>
  </si>
  <si>
    <t>Régénération en portion en GN 1/1</t>
  </si>
  <si>
    <t>combiné 140° - humidité 20% - temps 8 mn</t>
  </si>
  <si>
    <t>2.5 Kg par bac GN 1/1 de 55 mm  perforé</t>
  </si>
  <si>
    <t>Le temps dépend de la température à cœur</t>
  </si>
  <si>
    <t>sans décongélation, cuire en bac perforé de 70mm avec couvercle</t>
  </si>
  <si>
    <t>sans décongélation, cuire en bac perforé de 70mm</t>
  </si>
  <si>
    <t>12 épis par bac GN 1/1 de 40 mm de hauteur perforés</t>
  </si>
  <si>
    <t>2.5 Kg par bac  GN 1/1 de 65 mm de hauteur perforé</t>
  </si>
  <si>
    <t>ne pas laisser les légumes en bloc pour la cuisson</t>
  </si>
  <si>
    <t xml:space="preserve">2.5 Kg par bac GN 1/1 perforé hauteur 55 mm </t>
  </si>
  <si>
    <t>2 Kg par bac GN 1/1 de 40 mm de hauteur perforés</t>
  </si>
  <si>
    <t xml:space="preserve"> bac  GN 1/1 de 20 mm de hauteur </t>
  </si>
  <si>
    <t>PT  lavées,taille balle tennis enveloppées dans papier aluminium, cuites sur lit de gros sel</t>
  </si>
  <si>
    <t>3 Kg par bac perforé GN 1/1</t>
  </si>
  <si>
    <t xml:space="preserve">2 Kg par bac GN 1/1 de 20 mm de hauteur </t>
  </si>
  <si>
    <t>RIZ façon PILAF</t>
  </si>
  <si>
    <t>plaques GN 1/1  65mm</t>
  </si>
  <si>
    <t>combiné 130° - humidité 40% - temps 5 mn</t>
  </si>
  <si>
    <t>Laver le riz (long grain ou 50/50 avec normal) soigneusement.Mettre en GN 1/1 de 65 mm de profondeur. 2Kg de riz pour 3 litres de bouillon bouillant.Ajouter 100g de matière grasse.Le bouillon peut être réduit à 1.25 X volume du riz,qui cuira + vite.</t>
  </si>
  <si>
    <t>Laver le riz (long grain ou 50/50 avec normal) soigneusement.Mettre en GN 1/1 de 65 mm de profondeur. 2Kg de riz pour 3 litres de bouillon bouillant.Ajouter les oignons cuits avec 100g de matière grasse.Le bouillon peut être réduit à 1.25 X volume du riz,qui cuira + vite.</t>
  </si>
  <si>
    <t>1 Kg par bac  GN 1/1 + 1 L d'eau</t>
  </si>
  <si>
    <t xml:space="preserve"> sur plaque à patisserie perforée en aluminium</t>
  </si>
  <si>
    <t xml:space="preserve">portions individuelles </t>
  </si>
  <si>
    <t>10 à 12 par plaque à patisserie perforée en aluminium</t>
  </si>
  <si>
    <t>8 à 10 mn</t>
  </si>
  <si>
    <t xml:space="preserve">16 friands par plaque  GN 1/1  </t>
  </si>
  <si>
    <t xml:space="preserve">16 pièces  GN 1/1 </t>
  </si>
  <si>
    <t xml:space="preserve">28 pièces par plaque  GN 1/1  </t>
  </si>
  <si>
    <t>10 sur plaque à patisserie perforée en aluminium</t>
  </si>
  <si>
    <t>coloration</t>
  </si>
  <si>
    <t>1/2 vitesse ventilation</t>
  </si>
  <si>
    <t xml:space="preserve">8 croissants par plaque  GN 1/1  </t>
  </si>
  <si>
    <t>Pour obtenir de meilleurs résultats; laisser suffisamment d'espace entre les croissants pour les empécher de se coller les uns aux autres au cours de la cuisson</t>
  </si>
  <si>
    <t>Pour croissants levés, prêts à être cuits</t>
  </si>
  <si>
    <t>sur bac GN 1/1  hauteur 20 ou 40 mm</t>
  </si>
  <si>
    <t xml:space="preserve">15 pièces par plaque  GN 1/1  </t>
  </si>
  <si>
    <t>24 à 30 par plaque à patisserie perforée en aluminium</t>
  </si>
  <si>
    <t>18 à 20 mn</t>
  </si>
  <si>
    <t>ou bac GN 1/1 hauteur 20mm</t>
  </si>
  <si>
    <t xml:space="preserve">20 par grille ou bac GN 1/1 de 20 mm  </t>
  </si>
  <si>
    <t>Faire cuire dans des moules ronds à gateaux ou en bac GN 1/1 hauteur 40 mm</t>
  </si>
  <si>
    <t>2 moules ronds de 23 cm de diam. Par grille GN1/1</t>
  </si>
  <si>
    <t>sur bac GN 1/1  hauteur 40 mm</t>
  </si>
  <si>
    <t>18 muffins sur grille GN 1/1</t>
  </si>
  <si>
    <t xml:space="preserve">4 baguettes par plaque  GN 1/1  </t>
  </si>
  <si>
    <t xml:space="preserve">15 pains (50 à 100g) par plaque  GN 1/1  </t>
  </si>
  <si>
    <t xml:space="preserve">6 michettes par plaque  GN 1/1  </t>
  </si>
  <si>
    <t>petits rouleaux sur plaque à patisserie perforée</t>
  </si>
  <si>
    <t>2 Kg par plaque GN 1/1  hauteur 40 mmm</t>
  </si>
  <si>
    <t xml:space="preserve">6 par grille ou bac GN 1/1 hauteur 20 mm </t>
  </si>
  <si>
    <t>3 à 5 mn</t>
  </si>
  <si>
    <t xml:space="preserve">15 pièces de diam.10 par plaque  GN 1/1  </t>
  </si>
  <si>
    <t>2  sur plaque à patisserie perforée en aluminium</t>
  </si>
  <si>
    <t xml:space="preserve">15 portions par plaque GN 1/1  </t>
  </si>
  <si>
    <t>cuisson four convection 230° - temps 12 à 15 mn . (le Piano à 5 gammes BPI)</t>
  </si>
  <si>
    <t xml:space="preserve"> 24 sur plaque à patisserie perforée en aluminium</t>
  </si>
  <si>
    <t>portions individuelles de 1.5 cm de hauteur</t>
  </si>
  <si>
    <t>12 pièces par grille GN 1/1</t>
  </si>
  <si>
    <t xml:space="preserve"> par plaque GN 1/1  20mm</t>
  </si>
  <si>
    <t>Décongélation interdite cuire congelé</t>
  </si>
  <si>
    <t>15 par plaque GN 1/1  20mm</t>
  </si>
  <si>
    <t>Cuire sur plaque téflonnée ou en acier noir. Badigeonner les hamburgers avec du beurre fondu et assaisonner avant cuisson (décongélation interdite cuire congelé)</t>
  </si>
  <si>
    <t>sans décongélation</t>
  </si>
  <si>
    <t>cuire sur plaque ou papier sulfurisé</t>
  </si>
  <si>
    <t xml:space="preserve">Terminer à </t>
  </si>
  <si>
    <t>170/180°</t>
  </si>
  <si>
    <t>produit pré doré badigeonner mélange eau+lait</t>
  </si>
  <si>
    <t>Régénération avec couvercle</t>
  </si>
  <si>
    <t>Découper des filets de bœufs - porc - volaille en petits carrés de 1.5 cm de côté et faire mariner. Faire tremper les brochettes bois 1 heure dans l'eau avant d'y enfiler la viande. Cuire sur plaque patissière téflon ou sur papier aluminium</t>
  </si>
  <si>
    <t>(20°) plques gastro GN 1/1 perforées</t>
  </si>
  <si>
    <t>60 œufs par plaque</t>
  </si>
  <si>
    <t>(20°) plaques gastro GN 1/1 perforées</t>
  </si>
  <si>
    <t>plaques gastro GN 1/1  65 mm</t>
  </si>
  <si>
    <t>Bien fouetter les œufs et les verser en GN 1/1 65 mm profondeur graissés. 4L par GN</t>
  </si>
  <si>
    <t>40oeufs par bac perforé GN 1/1</t>
  </si>
  <si>
    <t xml:space="preserve">10 par grille ou bac GN 1/1 de 20 mm </t>
  </si>
  <si>
    <t>jusqu'à coloration</t>
  </si>
  <si>
    <t>18 pièces par grille GN 1/1</t>
  </si>
  <si>
    <t>tranches disposées sur plaques GN 1/1 - 20mm profondeur</t>
  </si>
  <si>
    <t>12 escalopes par bac GN 1/1</t>
  </si>
  <si>
    <t xml:space="preserve">2 L par bac GN 1/1 de 40 mm </t>
  </si>
  <si>
    <t>2.5 L par grille GN 1/1 attacher aux grilles et suspendre dans l'enceinte de cuisson</t>
  </si>
  <si>
    <t>défaire de l'emballage,y compris barquette aluminim</t>
  </si>
  <si>
    <t xml:space="preserve">cuire sur plaque ou grille </t>
  </si>
  <si>
    <t>20 à 24 par plaque à patisserie perforée en aluminium</t>
  </si>
  <si>
    <t>18 portions par bac GN 1/1</t>
  </si>
  <si>
    <t>5Kg par bac GN 1/1 de 65 mm de hauteur</t>
  </si>
  <si>
    <t>double panure</t>
  </si>
  <si>
    <t>24 à 30 par plaque de four de 20 mm</t>
  </si>
  <si>
    <t xml:space="preserve">2Kg par bac GN 1/1  hauteur 65 mm </t>
  </si>
  <si>
    <t xml:space="preserve"> 20 poivrons par bac  GN 1/1 de 40 mm de hauteur </t>
  </si>
  <si>
    <t xml:space="preserve">20 bocaux par grille GN 1/1 ou bac hauteur 20 mm </t>
  </si>
  <si>
    <t>8 à 10 crabes par bac GN 1/1 de 65 mm de hauteur perforés</t>
  </si>
  <si>
    <t>15 portions de filet selon la taille</t>
  </si>
  <si>
    <t>3 homards de 500g par bac perforé GN 1/1</t>
  </si>
  <si>
    <t>en bac GN 1/1 de 20 mm de hauteur avec grille</t>
  </si>
  <si>
    <t>environ 2 Kg par plaque</t>
  </si>
  <si>
    <t>2 Kg par bac  GN 1/1</t>
  </si>
  <si>
    <t>avec quelques tomates cerises</t>
  </si>
  <si>
    <t>cuire avec quelques tomates cerise, oignons blancs coupés en tranches, feuilles de basilic frais, grains de poivre et 1/2 L d'eau ou de fumet de poisson + 100ml d'huile d'olive</t>
  </si>
  <si>
    <t>9 pièces de 280 à 320gr par gastro</t>
  </si>
  <si>
    <t>12 darnes par bac perforé GN 1/1</t>
  </si>
  <si>
    <t>12 à 15 mn</t>
  </si>
  <si>
    <t>ne pas cuire avec de la vapeur</t>
  </si>
  <si>
    <r>
      <t xml:space="preserve">sans décongélation, cuisson sur grille </t>
    </r>
    <r>
      <rPr>
        <b/>
        <sz val="10"/>
        <color indexed="12"/>
        <rFont val="Arial Narrow"/>
        <family val="2"/>
      </rPr>
      <t>avec cellophane</t>
    </r>
  </si>
  <si>
    <t>6 poulets de 1.2Kg par grille GN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</si>
</sst>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%&quot;"/>
    <numFmt numFmtId="165" formatCode="0&quot; °&quot;"/>
    <numFmt numFmtId="166" formatCode="h&quot;h&quot;mm"/>
    <numFmt numFmtId="167" formatCode="0.00&quot; Kg&quot;"/>
    <numFmt numFmtId="168" formatCode="0.000&quot; Kg&quot;"/>
  </numFmts>
  <fonts count="112" x14ac:knownFonts="1">
    <font>
      <sz val="10"/>
      <name val="Arial"/>
    </font>
    <font>
      <sz val="11"/>
      <name val="Times New Roman"/>
      <family val="1"/>
    </font>
    <font>
      <b/>
      <sz val="12"/>
      <color indexed="10"/>
      <name val="Comic Sans MS"/>
      <family val="4"/>
    </font>
    <font>
      <sz val="9"/>
      <name val="Comic Sans MS"/>
      <family val="4"/>
    </font>
    <font>
      <sz val="7"/>
      <name val="Times New Roman"/>
      <family val="1"/>
    </font>
    <font>
      <sz val="9"/>
      <color indexed="12"/>
      <name val="Comic Sans MS"/>
      <family val="4"/>
    </font>
    <font>
      <sz val="10"/>
      <name val="Comic Sans MS"/>
      <family val="4"/>
    </font>
    <font>
      <sz val="10"/>
      <name val="Arial"/>
      <family val="2"/>
    </font>
    <font>
      <sz val="12"/>
      <color indexed="12"/>
      <name val="Comic Sans MS"/>
      <family val="4"/>
    </font>
    <font>
      <sz val="7"/>
      <color indexed="10"/>
      <name val="Arial"/>
      <family val="2"/>
    </font>
    <font>
      <b/>
      <sz val="11"/>
      <name val="Comic Sans MS"/>
      <family val="4"/>
    </font>
    <font>
      <sz val="11"/>
      <name val="Comic Sans MS"/>
      <family val="4"/>
    </font>
    <font>
      <sz val="8"/>
      <name val="Arial"/>
      <family val="2"/>
    </font>
    <font>
      <sz val="10"/>
      <color indexed="12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b/>
      <sz val="14"/>
      <name val="Comic Sans MS"/>
      <family val="4"/>
    </font>
    <font>
      <sz val="12"/>
      <name val="Arial"/>
      <family val="2"/>
    </font>
    <font>
      <sz val="10"/>
      <color indexed="12"/>
      <name val="Arial"/>
      <family val="2"/>
    </font>
    <font>
      <sz val="10"/>
      <name val="MS Sans Serif"/>
    </font>
    <font>
      <b/>
      <sz val="16"/>
      <name val="Arial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5"/>
      <name val="Arial"/>
      <family val="2"/>
    </font>
    <font>
      <sz val="26"/>
      <color indexed="10"/>
      <name val="Comic Sans MS"/>
      <family val="4"/>
    </font>
    <font>
      <sz val="14"/>
      <name val="Comic Sans MS"/>
      <family val="4"/>
    </font>
    <font>
      <b/>
      <sz val="12"/>
      <name val="Arial"/>
      <family val="2"/>
    </font>
    <font>
      <b/>
      <sz val="18"/>
      <color indexed="10"/>
      <name val="Comic Sans MS"/>
      <family val="4"/>
    </font>
    <font>
      <sz val="12"/>
      <color indexed="12"/>
      <name val="Arial"/>
      <family val="2"/>
    </font>
    <font>
      <b/>
      <sz val="16"/>
      <color indexed="10"/>
      <name val="Comic Sans MS"/>
      <family val="4"/>
    </font>
    <font>
      <sz val="14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MS Sans Serif"/>
      <family val="2"/>
    </font>
    <font>
      <sz val="14"/>
      <color indexed="12"/>
      <name val="Comic Sans MS"/>
      <family val="4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Courier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11"/>
      <color indexed="12"/>
      <name val="Comic Sans MS"/>
      <family val="4"/>
    </font>
    <font>
      <sz val="11"/>
      <color indexed="10"/>
      <name val="Comic Sans MS"/>
      <family val="4"/>
    </font>
    <font>
      <sz val="12"/>
      <name val="Arial"/>
      <family val="2"/>
    </font>
    <font>
      <b/>
      <sz val="16"/>
      <color indexed="10"/>
      <name val="Arial"/>
      <family val="2"/>
    </font>
    <font>
      <sz val="12"/>
      <color indexed="10"/>
      <name val="Arial"/>
      <family val="2"/>
    </font>
    <font>
      <b/>
      <sz val="14"/>
      <color indexed="12"/>
      <name val="Comic Sans MS"/>
      <family val="4"/>
    </font>
    <font>
      <sz val="14"/>
      <color indexed="10"/>
      <name val="Arial"/>
      <family val="2"/>
    </font>
    <font>
      <sz val="13"/>
      <name val="Comic Sans MS"/>
      <family val="4"/>
    </font>
    <font>
      <b/>
      <sz val="9"/>
      <name val="Comic Sans MS"/>
      <family val="4"/>
    </font>
    <font>
      <sz val="5"/>
      <color indexed="57"/>
      <name val="Comic Sans MS"/>
      <family val="4"/>
    </font>
    <font>
      <sz val="5"/>
      <name val="Comic Sans MS"/>
      <family val="4"/>
    </font>
    <font>
      <sz val="9"/>
      <color indexed="10"/>
      <name val="Comic Sans MS"/>
      <family val="4"/>
    </font>
    <font>
      <sz val="5"/>
      <color indexed="9"/>
      <name val="Comic Sans MS"/>
      <family val="4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sz val="11"/>
      <color indexed="12"/>
      <name val="Arial"/>
      <family val="2"/>
    </font>
    <font>
      <sz val="5"/>
      <color indexed="9"/>
      <name val="Arial"/>
      <family val="2"/>
    </font>
    <font>
      <b/>
      <sz val="18"/>
      <color indexed="9"/>
      <name val="Arial Narrow"/>
      <family val="2"/>
    </font>
    <font>
      <b/>
      <sz val="12"/>
      <color indexed="9"/>
      <name val="Arial Narrow"/>
      <family val="2"/>
    </font>
    <font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16"/>
      <name val="Arial Narrow"/>
      <family val="2"/>
    </font>
    <font>
      <sz val="14"/>
      <name val="Arial Narrow"/>
      <family val="2"/>
    </font>
    <font>
      <b/>
      <sz val="18"/>
      <color indexed="10"/>
      <name val="Arial Narrow"/>
      <family val="2"/>
    </font>
    <font>
      <sz val="14"/>
      <color indexed="10"/>
      <name val="Arial Narrow"/>
      <family val="2"/>
    </font>
    <font>
      <b/>
      <sz val="18"/>
      <color indexed="14"/>
      <name val="Arial Narrow"/>
      <family val="2"/>
    </font>
    <font>
      <b/>
      <sz val="18"/>
      <color indexed="53"/>
      <name val="Arial Narrow"/>
      <family val="2"/>
    </font>
    <font>
      <b/>
      <sz val="18"/>
      <color indexed="12"/>
      <name val="Arial Narrow"/>
      <family val="2"/>
    </font>
    <font>
      <b/>
      <sz val="14"/>
      <name val="Arial Narrow"/>
      <family val="2"/>
    </font>
    <font>
      <b/>
      <sz val="18"/>
      <color indexed="60"/>
      <name val="Arial Narrow"/>
      <family val="2"/>
    </font>
    <font>
      <b/>
      <sz val="14"/>
      <color indexed="60"/>
      <name val="Arial Narrow"/>
      <family val="2"/>
    </font>
    <font>
      <sz val="14"/>
      <color indexed="60"/>
      <name val="Arial Narrow"/>
      <family val="2"/>
    </font>
    <font>
      <b/>
      <sz val="18"/>
      <color indexed="17"/>
      <name val="Arial Narrow"/>
      <family val="2"/>
    </font>
    <font>
      <b/>
      <sz val="18"/>
      <color indexed="61"/>
      <name val="Arial Narrow"/>
      <family val="2"/>
    </font>
    <font>
      <sz val="10"/>
      <name val="Arial Narrow"/>
      <family val="2"/>
    </font>
    <font>
      <b/>
      <sz val="11"/>
      <color indexed="17"/>
      <name val="Arial Narrow"/>
      <family val="2"/>
    </font>
    <font>
      <b/>
      <sz val="11"/>
      <color indexed="53"/>
      <name val="Arial Narrow"/>
      <family val="2"/>
    </font>
    <font>
      <b/>
      <sz val="16"/>
      <color indexed="10"/>
      <name val="Arial Narrow"/>
      <family val="2"/>
    </font>
    <font>
      <u/>
      <sz val="12"/>
      <color indexed="12"/>
      <name val="Arial Narrow"/>
      <family val="2"/>
    </font>
    <font>
      <sz val="12"/>
      <name val="Arial Narrow"/>
      <family val="2"/>
    </font>
    <font>
      <sz val="14"/>
      <color indexed="12"/>
      <name val="Arial Narrow"/>
      <family val="2"/>
    </font>
    <font>
      <sz val="11"/>
      <color indexed="12"/>
      <name val="Arial Narrow"/>
      <family val="2"/>
    </font>
    <font>
      <sz val="12"/>
      <color indexed="12"/>
      <name val="Arial Narrow"/>
      <family val="2"/>
    </font>
    <font>
      <sz val="10"/>
      <color indexed="12"/>
      <name val="Arial Narrow"/>
      <family val="2"/>
    </font>
    <font>
      <b/>
      <sz val="16"/>
      <color indexed="14"/>
      <name val="Arial Narrow"/>
      <family val="2"/>
    </font>
    <font>
      <sz val="14"/>
      <color indexed="14"/>
      <name val="Arial Narrow"/>
      <family val="2"/>
    </font>
    <font>
      <b/>
      <sz val="14"/>
      <color indexed="14"/>
      <name val="Arial Narrow"/>
      <family val="2"/>
    </font>
    <font>
      <sz val="14"/>
      <color indexed="53"/>
      <name val="Arial Narrow"/>
      <family val="2"/>
    </font>
    <font>
      <b/>
      <sz val="14"/>
      <color indexed="53"/>
      <name val="Arial Narrow"/>
      <family val="2"/>
    </font>
    <font>
      <b/>
      <sz val="16"/>
      <color indexed="12"/>
      <name val="Arial Narrow"/>
      <family val="2"/>
    </font>
    <font>
      <b/>
      <sz val="14"/>
      <color indexed="12"/>
      <name val="Arial Narrow"/>
      <family val="2"/>
    </font>
    <font>
      <sz val="14"/>
      <color indexed="17"/>
      <name val="Arial Narrow"/>
      <family val="2"/>
    </font>
    <font>
      <b/>
      <sz val="14"/>
      <color indexed="17"/>
      <name val="Arial Narrow"/>
      <family val="2"/>
    </font>
    <font>
      <sz val="14"/>
      <color indexed="61"/>
      <name val="Arial Narrow"/>
      <family val="2"/>
    </font>
    <font>
      <b/>
      <sz val="14"/>
      <color indexed="61"/>
      <name val="Arial Narrow"/>
      <family val="2"/>
    </font>
    <font>
      <b/>
      <sz val="12"/>
      <name val="Arial Narrow"/>
      <family val="2"/>
    </font>
    <font>
      <b/>
      <sz val="14"/>
      <color indexed="10"/>
      <name val="Arial Narrow"/>
      <family val="2"/>
    </font>
    <font>
      <sz val="9"/>
      <name val="Arial Narrow"/>
      <family val="2"/>
    </font>
    <font>
      <b/>
      <sz val="12"/>
      <color indexed="17"/>
      <name val="Comic Sans MS"/>
      <family val="4"/>
    </font>
    <font>
      <b/>
      <sz val="16"/>
      <color indexed="17"/>
      <name val="Arial Narrow"/>
      <family val="2"/>
    </font>
    <font>
      <sz val="7"/>
      <name val="Arial"/>
      <family val="2"/>
    </font>
    <font>
      <b/>
      <sz val="16"/>
      <color indexed="61"/>
      <name val="Arial Narrow"/>
      <family val="2"/>
    </font>
    <font>
      <b/>
      <sz val="12"/>
      <color indexed="53"/>
      <name val="Comic Sans MS"/>
      <family val="4"/>
    </font>
    <font>
      <b/>
      <sz val="16"/>
      <color indexed="53"/>
      <name val="Arial Narrow"/>
      <family val="2"/>
    </font>
    <font>
      <b/>
      <sz val="12"/>
      <color indexed="16"/>
      <name val="Comic Sans MS"/>
      <family val="4"/>
    </font>
    <font>
      <b/>
      <sz val="16"/>
      <color indexed="60"/>
      <name val="Arial Narrow"/>
      <family val="2"/>
    </font>
    <font>
      <b/>
      <sz val="12"/>
      <color indexed="12"/>
      <name val="Comic Sans MS"/>
      <family val="4"/>
    </font>
    <font>
      <b/>
      <sz val="12"/>
      <color indexed="14"/>
      <name val="Comic Sans MS"/>
      <family val="4"/>
    </font>
    <font>
      <b/>
      <sz val="10"/>
      <color indexed="1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</fills>
  <borders count="93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37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3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19" fillId="0" borderId="0"/>
    <xf numFmtId="0" fontId="19" fillId="0" borderId="0"/>
    <xf numFmtId="0" fontId="7" fillId="0" borderId="0"/>
  </cellStyleXfs>
  <cellXfs count="5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4"/>
    </xf>
    <xf numFmtId="0" fontId="9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19" fillId="0" borderId="0" xfId="4"/>
    <xf numFmtId="0" fontId="20" fillId="0" borderId="10" xfId="4" applyFont="1" applyBorder="1" applyAlignment="1">
      <alignment horizontal="centerContinuous" vertical="center"/>
    </xf>
    <xf numFmtId="0" fontId="20" fillId="0" borderId="11" xfId="4" applyFont="1" applyBorder="1" applyAlignment="1">
      <alignment horizontal="centerContinuous" vertical="center"/>
    </xf>
    <xf numFmtId="0" fontId="17" fillId="0" borderId="11" xfId="4" applyFont="1" applyBorder="1" applyAlignment="1">
      <alignment horizontal="centerContinuous" vertical="center"/>
    </xf>
    <xf numFmtId="0" fontId="17" fillId="0" borderId="12" xfId="4" applyFont="1" applyBorder="1" applyAlignment="1">
      <alignment horizontal="centerContinuous" vertical="center"/>
    </xf>
    <xf numFmtId="0" fontId="19" fillId="0" borderId="0" xfId="4" applyAlignment="1">
      <alignment vertical="center"/>
    </xf>
    <xf numFmtId="0" fontId="21" fillId="0" borderId="0" xfId="4" applyFont="1" applyAlignment="1">
      <alignment vertical="center"/>
    </xf>
    <xf numFmtId="0" fontId="12" fillId="0" borderId="13" xfId="0" applyFont="1" applyBorder="1" applyAlignment="1">
      <alignment vertical="center"/>
    </xf>
    <xf numFmtId="0" fontId="21" fillId="0" borderId="7" xfId="4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1" fillId="0" borderId="0" xfId="4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21" fillId="0" borderId="17" xfId="4" applyFont="1" applyBorder="1" applyAlignment="1">
      <alignment horizontal="center" vertical="center"/>
    </xf>
    <xf numFmtId="0" fontId="17" fillId="0" borderId="0" xfId="4" applyFont="1" applyAlignment="1" applyProtection="1"/>
    <xf numFmtId="0" fontId="23" fillId="2" borderId="18" xfId="4" applyFont="1" applyFill="1" applyBorder="1" applyAlignment="1">
      <alignment horizontal="left" vertical="center"/>
    </xf>
    <xf numFmtId="0" fontId="24" fillId="2" borderId="18" xfId="4" applyFont="1" applyFill="1" applyBorder="1" applyAlignment="1">
      <alignment horizontal="left" vertical="center"/>
    </xf>
    <xf numFmtId="0" fontId="25" fillId="2" borderId="18" xfId="4" applyFont="1" applyFill="1" applyBorder="1" applyAlignment="1">
      <alignment horizontal="left" vertical="center"/>
    </xf>
    <xf numFmtId="0" fontId="25" fillId="2" borderId="18" xfId="4" applyFont="1" applyFill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14" fillId="0" borderId="19" xfId="0" applyFont="1" applyBorder="1" applyAlignment="1">
      <alignment horizontal="centerContinuous" vertical="center"/>
    </xf>
    <xf numFmtId="0" fontId="14" fillId="0" borderId="20" xfId="0" applyFont="1" applyBorder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23" fillId="2" borderId="19" xfId="3" applyFont="1" applyFill="1" applyBorder="1" applyAlignment="1" applyProtection="1">
      <alignment horizontal="right" vertical="center"/>
    </xf>
    <xf numFmtId="0" fontId="23" fillId="2" borderId="22" xfId="3" applyFont="1" applyFill="1" applyBorder="1" applyAlignment="1" applyProtection="1">
      <alignment horizontal="left" vertical="center"/>
    </xf>
    <xf numFmtId="0" fontId="27" fillId="0" borderId="20" xfId="0" applyFont="1" applyBorder="1" applyAlignment="1">
      <alignment horizontal="centerContinuous" vertical="center"/>
    </xf>
    <xf numFmtId="0" fontId="27" fillId="0" borderId="23" xfId="0" applyFont="1" applyBorder="1" applyAlignment="1">
      <alignment horizontal="centerContinuous" vertical="center" wrapText="1"/>
    </xf>
    <xf numFmtId="0" fontId="14" fillId="0" borderId="24" xfId="0" applyFont="1" applyBorder="1" applyAlignment="1">
      <alignment horizontal="center" vertical="center" textRotation="60" wrapText="1"/>
    </xf>
    <xf numFmtId="0" fontId="14" fillId="0" borderId="25" xfId="0" applyFont="1" applyBorder="1" applyAlignment="1">
      <alignment horizontal="center" vertical="center" textRotation="60" wrapText="1"/>
    </xf>
    <xf numFmtId="0" fontId="14" fillId="0" borderId="26" xfId="0" applyFont="1" applyBorder="1" applyAlignment="1">
      <alignment horizontal="center" vertical="center" textRotation="60" wrapText="1"/>
    </xf>
    <xf numFmtId="0" fontId="0" fillId="0" borderId="4" xfId="0" applyBorder="1"/>
    <xf numFmtId="0" fontId="14" fillId="3" borderId="20" xfId="0" applyFont="1" applyFill="1" applyBorder="1" applyAlignment="1">
      <alignment horizontal="centerContinuous" vertical="center"/>
    </xf>
    <xf numFmtId="0" fontId="14" fillId="3" borderId="21" xfId="0" applyFont="1" applyFill="1" applyBorder="1" applyAlignment="1">
      <alignment horizontal="centerContinuous" vertical="center" wrapText="1"/>
    </xf>
    <xf numFmtId="0" fontId="27" fillId="3" borderId="10" xfId="0" applyFont="1" applyFill="1" applyBorder="1" applyAlignment="1">
      <alignment horizontal="centerContinuous" vertical="center"/>
    </xf>
    <xf numFmtId="0" fontId="27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3" fillId="4" borderId="22" xfId="3" applyFont="1" applyFill="1" applyBorder="1" applyAlignment="1" applyProtection="1">
      <alignment horizontal="left" vertical="center"/>
    </xf>
    <xf numFmtId="0" fontId="23" fillId="4" borderId="18" xfId="4" applyFont="1" applyFill="1" applyBorder="1" applyAlignment="1">
      <alignment horizontal="left" vertical="center"/>
    </xf>
    <xf numFmtId="0" fontId="23" fillId="4" borderId="19" xfId="3" applyFont="1" applyFill="1" applyBorder="1" applyAlignment="1" applyProtection="1">
      <alignment horizontal="right" vertical="center"/>
    </xf>
    <xf numFmtId="0" fontId="29" fillId="0" borderId="29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Continuous" vertical="center"/>
    </xf>
    <xf numFmtId="0" fontId="27" fillId="0" borderId="10" xfId="0" applyFont="1" applyFill="1" applyBorder="1" applyAlignment="1">
      <alignment horizontal="centerContinuous" vertical="center"/>
    </xf>
    <xf numFmtId="0" fontId="14" fillId="0" borderId="25" xfId="0" applyFont="1" applyFill="1" applyBorder="1" applyAlignment="1">
      <alignment horizontal="center" vertical="center" textRotation="60" wrapText="1"/>
    </xf>
    <xf numFmtId="0" fontId="27" fillId="0" borderId="20" xfId="0" applyFont="1" applyFill="1" applyBorder="1" applyAlignment="1">
      <alignment horizontal="right" vertical="center"/>
    </xf>
    <xf numFmtId="0" fontId="0" fillId="0" borderId="0" xfId="0" applyBorder="1"/>
    <xf numFmtId="0" fontId="28" fillId="0" borderId="0" xfId="0" applyFont="1" applyBorder="1" applyAlignment="1">
      <alignment vertical="top"/>
    </xf>
    <xf numFmtId="0" fontId="0" fillId="0" borderId="0" xfId="0" applyBorder="1" applyAlignment="1">
      <alignment horizontal="right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NumberFormat="1" applyFont="1" applyBorder="1" applyAlignment="1">
      <alignment horizontal="center" vertical="center" wrapText="1"/>
    </xf>
    <xf numFmtId="165" fontId="32" fillId="0" borderId="31" xfId="0" applyNumberFormat="1" applyFont="1" applyBorder="1" applyAlignment="1">
      <alignment horizontal="center" vertical="center" wrapText="1"/>
    </xf>
    <xf numFmtId="164" fontId="32" fillId="0" borderId="31" xfId="0" applyNumberFormat="1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166" fontId="32" fillId="0" borderId="31" xfId="0" applyNumberFormat="1" applyFont="1" applyBorder="1" applyAlignment="1">
      <alignment horizontal="center" vertical="center" wrapText="1"/>
    </xf>
    <xf numFmtId="9" fontId="32" fillId="0" borderId="31" xfId="0" applyNumberFormat="1" applyFont="1" applyBorder="1" applyAlignment="1">
      <alignment horizontal="center" vertical="center" wrapText="1"/>
    </xf>
    <xf numFmtId="0" fontId="33" fillId="0" borderId="0" xfId="0" applyFont="1"/>
    <xf numFmtId="0" fontId="34" fillId="0" borderId="11" xfId="4" applyFont="1" applyBorder="1" applyAlignment="1">
      <alignment horizontal="centerContinuous" vertical="center"/>
    </xf>
    <xf numFmtId="0" fontId="35" fillId="0" borderId="11" xfId="4" applyFont="1" applyBorder="1" applyAlignment="1">
      <alignment horizontal="centerContinuous" vertical="center"/>
    </xf>
    <xf numFmtId="0" fontId="36" fillId="0" borderId="0" xfId="4" applyFont="1" applyBorder="1" applyAlignment="1">
      <alignment horizontal="center" vertical="center"/>
    </xf>
    <xf numFmtId="0" fontId="34" fillId="4" borderId="18" xfId="4" applyFont="1" applyFill="1" applyBorder="1" applyAlignment="1">
      <alignment horizontal="left" vertical="center"/>
    </xf>
    <xf numFmtId="0" fontId="34" fillId="4" borderId="18" xfId="4" applyFont="1" applyFill="1" applyBorder="1" applyAlignment="1">
      <alignment horizontal="centerContinuous" vertical="center"/>
    </xf>
    <xf numFmtId="0" fontId="35" fillId="0" borderId="32" xfId="0" applyFont="1" applyFill="1" applyBorder="1" applyAlignment="1">
      <alignment horizontal="centerContinuous" vertical="center"/>
    </xf>
    <xf numFmtId="0" fontId="32" fillId="0" borderId="33" xfId="0" applyFont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Continuous" vertical="center"/>
    </xf>
    <xf numFmtId="0" fontId="16" fillId="0" borderId="32" xfId="0" applyFont="1" applyFill="1" applyBorder="1" applyAlignment="1">
      <alignment horizontal="centerContinuous" vertical="center"/>
    </xf>
    <xf numFmtId="0" fontId="31" fillId="0" borderId="34" xfId="0" applyFont="1" applyFill="1" applyBorder="1" applyAlignment="1">
      <alignment horizontal="left" vertical="center"/>
    </xf>
    <xf numFmtId="0" fontId="27" fillId="0" borderId="21" xfId="0" applyFont="1" applyBorder="1" applyAlignment="1">
      <alignment horizontal="right" vertical="center"/>
    </xf>
    <xf numFmtId="0" fontId="14" fillId="0" borderId="13" xfId="0" applyFont="1" applyBorder="1" applyAlignment="1">
      <alignment horizontal="centerContinuous" vertical="center"/>
    </xf>
    <xf numFmtId="0" fontId="30" fillId="0" borderId="7" xfId="0" applyFont="1" applyBorder="1" applyAlignment="1">
      <alignment horizontal="centerContinuous" vertical="center"/>
    </xf>
    <xf numFmtId="0" fontId="32" fillId="0" borderId="14" xfId="0" applyNumberFormat="1" applyFont="1" applyBorder="1" applyAlignment="1">
      <alignment horizontal="centerContinuous" vertical="center"/>
    </xf>
    <xf numFmtId="165" fontId="32" fillId="0" borderId="7" xfId="0" applyNumberFormat="1" applyFont="1" applyBorder="1" applyAlignment="1">
      <alignment horizontal="centerContinuous" vertical="center"/>
    </xf>
    <xf numFmtId="164" fontId="32" fillId="0" borderId="7" xfId="0" applyNumberFormat="1" applyFont="1" applyBorder="1" applyAlignment="1">
      <alignment horizontal="centerContinuous" vertical="center"/>
    </xf>
    <xf numFmtId="0" fontId="32" fillId="0" borderId="7" xfId="0" applyFont="1" applyBorder="1" applyAlignment="1">
      <alignment horizontal="centerContinuous" vertical="center"/>
    </xf>
    <xf numFmtId="166" fontId="32" fillId="0" borderId="7" xfId="0" applyNumberFormat="1" applyFont="1" applyBorder="1" applyAlignment="1">
      <alignment horizontal="centerContinuous" vertical="center"/>
    </xf>
    <xf numFmtId="9" fontId="32" fillId="0" borderId="7" xfId="0" applyNumberFormat="1" applyFont="1" applyBorder="1" applyAlignment="1">
      <alignment horizontal="centerContinuous" vertical="center"/>
    </xf>
    <xf numFmtId="166" fontId="18" fillId="0" borderId="9" xfId="0" applyNumberFormat="1" applyFont="1" applyBorder="1" applyAlignment="1">
      <alignment horizontal="centerContinuous" vertical="center"/>
    </xf>
    <xf numFmtId="0" fontId="2" fillId="5" borderId="11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right" vertical="center"/>
    </xf>
    <xf numFmtId="0" fontId="43" fillId="0" borderId="35" xfId="0" applyFont="1" applyBorder="1" applyAlignment="1">
      <alignment horizontal="right" vertical="center"/>
    </xf>
    <xf numFmtId="0" fontId="45" fillId="0" borderId="36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30" fillId="6" borderId="38" xfId="0" applyFont="1" applyFill="1" applyBorder="1" applyAlignment="1">
      <alignment horizontal="center" vertical="center" wrapText="1"/>
    </xf>
    <xf numFmtId="0" fontId="30" fillId="6" borderId="38" xfId="0" applyFont="1" applyFill="1" applyBorder="1" applyAlignment="1">
      <alignment horizontal="center" vertical="center"/>
    </xf>
    <xf numFmtId="168" fontId="30" fillId="6" borderId="39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right" vertical="center" wrapText="1"/>
    </xf>
    <xf numFmtId="0" fontId="48" fillId="0" borderId="4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 wrapText="1"/>
    </xf>
    <xf numFmtId="166" fontId="48" fillId="0" borderId="42" xfId="0" applyNumberFormat="1" applyFont="1" applyBorder="1" applyAlignment="1">
      <alignment horizontal="center" vertical="center" wrapText="1"/>
    </xf>
    <xf numFmtId="166" fontId="8" fillId="0" borderId="43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50" fillId="0" borderId="24" xfId="0" applyFont="1" applyBorder="1" applyAlignment="1">
      <alignment horizontal="center" vertical="center" textRotation="60" wrapText="1"/>
    </xf>
    <xf numFmtId="0" fontId="50" fillId="0" borderId="27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textRotation="60" wrapText="1"/>
    </xf>
    <xf numFmtId="0" fontId="50" fillId="0" borderId="26" xfId="0" applyFont="1" applyBorder="1" applyAlignment="1">
      <alignment horizontal="center" vertical="center" textRotation="60" wrapText="1"/>
    </xf>
    <xf numFmtId="0" fontId="50" fillId="3" borderId="24" xfId="0" applyFont="1" applyFill="1" applyBorder="1" applyAlignment="1">
      <alignment horizontal="center" vertical="center" textRotation="60" wrapText="1"/>
    </xf>
    <xf numFmtId="0" fontId="50" fillId="3" borderId="25" xfId="0" applyFont="1" applyFill="1" applyBorder="1" applyAlignment="1">
      <alignment horizontal="center" vertical="center" textRotation="60" wrapText="1"/>
    </xf>
    <xf numFmtId="0" fontId="50" fillId="3" borderId="26" xfId="0" applyFont="1" applyFill="1" applyBorder="1" applyAlignment="1">
      <alignment horizontal="center" vertical="center" textRotation="60" wrapText="1"/>
    </xf>
    <xf numFmtId="0" fontId="50" fillId="0" borderId="44" xfId="0" applyFont="1" applyBorder="1" applyAlignment="1">
      <alignment horizontal="center" vertical="center" textRotation="60" wrapText="1"/>
    </xf>
    <xf numFmtId="0" fontId="17" fillId="0" borderId="1" xfId="0" applyFont="1" applyBorder="1" applyAlignment="1">
      <alignment horizontal="centerContinuous" vertical="center" wrapText="1"/>
    </xf>
    <xf numFmtId="0" fontId="15" fillId="0" borderId="45" xfId="0" applyFont="1" applyBorder="1" applyAlignment="1">
      <alignment horizontal="center" wrapText="1"/>
    </xf>
    <xf numFmtId="1" fontId="17" fillId="0" borderId="46" xfId="0" applyNumberFormat="1" applyFont="1" applyBorder="1" applyAlignment="1">
      <alignment horizontal="center" vertical="center" wrapText="1"/>
    </xf>
    <xf numFmtId="167" fontId="17" fillId="0" borderId="46" xfId="0" applyNumberFormat="1" applyFont="1" applyBorder="1" applyAlignment="1">
      <alignment horizontal="center" vertical="center" wrapText="1"/>
    </xf>
    <xf numFmtId="0" fontId="44" fillId="0" borderId="47" xfId="0" applyFont="1" applyBorder="1" applyAlignment="1">
      <alignment horizontal="right" vertical="center"/>
    </xf>
    <xf numFmtId="0" fontId="47" fillId="6" borderId="48" xfId="0" applyFont="1" applyFill="1" applyBorder="1" applyAlignment="1">
      <alignment horizontal="center" vertical="center" wrapText="1"/>
    </xf>
    <xf numFmtId="0" fontId="47" fillId="6" borderId="48" xfId="0" applyFont="1" applyFill="1" applyBorder="1" applyAlignment="1">
      <alignment horizontal="center" vertical="center"/>
    </xf>
    <xf numFmtId="0" fontId="47" fillId="6" borderId="49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1" fontId="17" fillId="0" borderId="50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right" vertical="center"/>
    </xf>
    <xf numFmtId="0" fontId="51" fillId="0" borderId="52" xfId="0" applyFont="1" applyBorder="1" applyAlignment="1">
      <alignment horizontal="left" vertical="center"/>
    </xf>
    <xf numFmtId="0" fontId="52" fillId="0" borderId="53" xfId="0" applyFont="1" applyBorder="1" applyAlignment="1">
      <alignment horizontal="left" vertical="center"/>
    </xf>
    <xf numFmtId="0" fontId="53" fillId="0" borderId="53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 textRotation="60" wrapText="1"/>
    </xf>
    <xf numFmtId="0" fontId="17" fillId="0" borderId="54" xfId="0" applyFont="1" applyBorder="1" applyAlignment="1">
      <alignment horizontal="right"/>
    </xf>
    <xf numFmtId="0" fontId="55" fillId="7" borderId="53" xfId="0" applyFont="1" applyFill="1" applyBorder="1" applyAlignment="1">
      <alignment horizontal="left" vertical="center"/>
    </xf>
    <xf numFmtId="0" fontId="55" fillId="8" borderId="53" xfId="0" applyFont="1" applyFill="1" applyBorder="1" applyAlignment="1">
      <alignment horizontal="left" vertical="center"/>
    </xf>
    <xf numFmtId="0" fontId="56" fillId="9" borderId="18" xfId="4" applyFont="1" applyFill="1" applyBorder="1" applyAlignment="1">
      <alignment horizontal="left" vertical="center"/>
    </xf>
    <xf numFmtId="0" fontId="57" fillId="9" borderId="18" xfId="4" applyFont="1" applyFill="1" applyBorder="1" applyAlignment="1">
      <alignment horizontal="left" vertical="center"/>
    </xf>
    <xf numFmtId="0" fontId="57" fillId="9" borderId="18" xfId="4" applyFont="1" applyFill="1" applyBorder="1" applyAlignment="1">
      <alignment horizontal="centerContinuous" vertical="center"/>
    </xf>
    <xf numFmtId="0" fontId="55" fillId="10" borderId="53" xfId="0" applyFont="1" applyFill="1" applyBorder="1" applyAlignment="1">
      <alignment horizontal="left" vertical="center"/>
    </xf>
    <xf numFmtId="0" fontId="55" fillId="11" borderId="53" xfId="0" applyFont="1" applyFill="1" applyBorder="1" applyAlignment="1">
      <alignment horizontal="left" vertical="center"/>
    </xf>
    <xf numFmtId="0" fontId="55" fillId="9" borderId="53" xfId="0" applyFont="1" applyFill="1" applyBorder="1" applyAlignment="1">
      <alignment horizontal="left" vertical="center"/>
    </xf>
    <xf numFmtId="0" fontId="55" fillId="12" borderId="53" xfId="0" applyFont="1" applyFill="1" applyBorder="1" applyAlignment="1">
      <alignment horizontal="left" vertical="center"/>
    </xf>
    <xf numFmtId="0" fontId="20" fillId="0" borderId="12" xfId="4" applyFont="1" applyBorder="1" applyAlignment="1">
      <alignment horizontal="center" vertical="center"/>
    </xf>
    <xf numFmtId="166" fontId="58" fillId="0" borderId="55" xfId="0" applyNumberFormat="1" applyFont="1" applyBorder="1" applyAlignment="1">
      <alignment horizontal="center" vertical="center" wrapText="1"/>
    </xf>
    <xf numFmtId="0" fontId="55" fillId="13" borderId="53" xfId="0" applyFont="1" applyFill="1" applyBorder="1" applyAlignment="1">
      <alignment horizontal="left" vertical="center"/>
    </xf>
    <xf numFmtId="0" fontId="59" fillId="13" borderId="0" xfId="0" applyFont="1" applyFill="1"/>
    <xf numFmtId="0" fontId="59" fillId="8" borderId="0" xfId="0" applyFont="1" applyFill="1"/>
    <xf numFmtId="0" fontId="59" fillId="7" borderId="0" xfId="0" applyFont="1" applyFill="1"/>
    <xf numFmtId="0" fontId="59" fillId="10" borderId="0" xfId="0" applyFont="1" applyFill="1"/>
    <xf numFmtId="0" fontId="59" fillId="11" borderId="0" xfId="0" applyFont="1" applyFill="1"/>
    <xf numFmtId="0" fontId="50" fillId="0" borderId="19" xfId="0" applyFont="1" applyBorder="1" applyAlignment="1">
      <alignment horizontal="centerContinuous" vertical="center" wrapText="1"/>
    </xf>
    <xf numFmtId="0" fontId="51" fillId="0" borderId="0" xfId="0" applyFont="1" applyBorder="1" applyAlignment="1">
      <alignment horizontal="left" vertical="center"/>
    </xf>
    <xf numFmtId="0" fontId="7" fillId="0" borderId="0" xfId="0" applyFont="1"/>
    <xf numFmtId="0" fontId="15" fillId="0" borderId="0" xfId="0" applyFont="1" applyBorder="1" applyAlignment="1">
      <alignment horizontal="center" vertical="center" textRotation="90" wrapText="1"/>
    </xf>
    <xf numFmtId="0" fontId="37" fillId="0" borderId="33" xfId="0" applyNumberFormat="1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165" fontId="37" fillId="0" borderId="33" xfId="0" applyNumberFormat="1" applyFont="1" applyBorder="1" applyAlignment="1">
      <alignment horizontal="center" vertical="center" wrapText="1"/>
    </xf>
    <xf numFmtId="164" fontId="37" fillId="0" borderId="33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166" fontId="37" fillId="0" borderId="33" xfId="0" applyNumberFormat="1" applyFont="1" applyBorder="1" applyAlignment="1">
      <alignment horizontal="center" vertical="center" wrapText="1"/>
    </xf>
    <xf numFmtId="165" fontId="37" fillId="0" borderId="57" xfId="0" applyNumberFormat="1" applyFont="1" applyBorder="1" applyAlignment="1">
      <alignment horizontal="center" vertical="center" wrapText="1"/>
    </xf>
    <xf numFmtId="166" fontId="37" fillId="0" borderId="57" xfId="0" applyNumberFormat="1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166" fontId="8" fillId="0" borderId="58" xfId="0" applyNumberFormat="1" applyFont="1" applyBorder="1" applyAlignment="1">
      <alignment horizontal="center" vertical="center" wrapText="1"/>
    </xf>
    <xf numFmtId="166" fontId="8" fillId="0" borderId="59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27" xfId="0" applyNumberFormat="1" applyFont="1" applyBorder="1" applyAlignment="1">
      <alignment horizontal="center" vertical="center" wrapText="1"/>
    </xf>
    <xf numFmtId="165" fontId="37" fillId="0" borderId="27" xfId="0" applyNumberFormat="1" applyFont="1" applyBorder="1" applyAlignment="1">
      <alignment horizontal="center" vertical="center" wrapText="1"/>
    </xf>
    <xf numFmtId="164" fontId="37" fillId="0" borderId="27" xfId="0" applyNumberFormat="1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166" fontId="37" fillId="0" borderId="27" xfId="0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60" fillId="9" borderId="51" xfId="0" applyFont="1" applyFill="1" applyBorder="1" applyAlignment="1">
      <alignment horizontal="centerContinuous" vertical="center"/>
    </xf>
    <xf numFmtId="0" fontId="61" fillId="9" borderId="11" xfId="0" applyFont="1" applyFill="1" applyBorder="1" applyAlignment="1">
      <alignment horizontal="centerContinuous" vertical="center"/>
    </xf>
    <xf numFmtId="0" fontId="62" fillId="9" borderId="11" xfId="0" applyFont="1" applyFill="1" applyBorder="1" applyAlignment="1">
      <alignment horizontal="centerContinuous" vertical="center"/>
    </xf>
    <xf numFmtId="0" fontId="63" fillId="9" borderId="11" xfId="0" applyFont="1" applyFill="1" applyBorder="1" applyAlignment="1">
      <alignment horizontal="centerContinuous" vertical="center"/>
    </xf>
    <xf numFmtId="0" fontId="60" fillId="9" borderId="12" xfId="0" applyFont="1" applyFill="1" applyBorder="1" applyAlignment="1">
      <alignment horizontal="right" vertical="center"/>
    </xf>
    <xf numFmtId="0" fontId="64" fillId="0" borderId="15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61" xfId="0" applyFont="1" applyFill="1" applyBorder="1" applyAlignment="1">
      <alignment horizontal="centerContinuous" vertical="center"/>
    </xf>
    <xf numFmtId="0" fontId="66" fillId="0" borderId="53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right" vertical="center"/>
    </xf>
    <xf numFmtId="0" fontId="65" fillId="0" borderId="62" xfId="0" applyFont="1" applyFill="1" applyBorder="1" applyAlignment="1">
      <alignment horizontal="left" vertical="center"/>
    </xf>
    <xf numFmtId="0" fontId="66" fillId="0" borderId="1" xfId="0" applyFont="1" applyFill="1" applyBorder="1" applyAlignment="1">
      <alignment horizontal="centerContinuous" vertical="center"/>
    </xf>
    <xf numFmtId="0" fontId="66" fillId="0" borderId="63" xfId="0" applyFont="1" applyFill="1" applyBorder="1" applyAlignment="1">
      <alignment horizontal="left" vertical="center"/>
    </xf>
    <xf numFmtId="0" fontId="60" fillId="13" borderId="51" xfId="0" applyFont="1" applyFill="1" applyBorder="1" applyAlignment="1">
      <alignment horizontal="centerContinuous" vertical="center"/>
    </xf>
    <xf numFmtId="0" fontId="61" fillId="13" borderId="11" xfId="0" applyFont="1" applyFill="1" applyBorder="1" applyAlignment="1">
      <alignment horizontal="centerContinuous" vertical="center"/>
    </xf>
    <xf numFmtId="0" fontId="62" fillId="13" borderId="11" xfId="0" applyFont="1" applyFill="1" applyBorder="1" applyAlignment="1">
      <alignment horizontal="centerContinuous" vertical="center"/>
    </xf>
    <xf numFmtId="0" fontId="62" fillId="13" borderId="0" xfId="0" applyFont="1" applyFill="1" applyBorder="1" applyAlignment="1">
      <alignment horizontal="centerContinuous" vertical="center"/>
    </xf>
    <xf numFmtId="0" fontId="63" fillId="13" borderId="0" xfId="0" applyFont="1" applyFill="1" applyBorder="1" applyAlignment="1">
      <alignment horizontal="centerContinuous" vertical="center"/>
    </xf>
    <xf numFmtId="0" fontId="60" fillId="13" borderId="53" xfId="0" applyFont="1" applyFill="1" applyBorder="1" applyAlignment="1">
      <alignment horizontal="right" vertical="center"/>
    </xf>
    <xf numFmtId="0" fontId="64" fillId="0" borderId="1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Continuous" vertical="center"/>
    </xf>
    <xf numFmtId="0" fontId="68" fillId="0" borderId="53" xfId="0" applyFont="1" applyFill="1" applyBorder="1" applyAlignment="1">
      <alignment horizontal="right" vertical="center"/>
    </xf>
    <xf numFmtId="0" fontId="68" fillId="0" borderId="53" xfId="0" applyFont="1" applyFill="1" applyBorder="1" applyAlignment="1">
      <alignment horizontal="left" vertical="center"/>
    </xf>
    <xf numFmtId="0" fontId="64" fillId="0" borderId="64" xfId="0" applyFont="1" applyFill="1" applyBorder="1" applyAlignment="1">
      <alignment horizontal="left" vertical="center"/>
    </xf>
    <xf numFmtId="0" fontId="65" fillId="0" borderId="62" xfId="0" applyFont="1" applyFill="1" applyBorder="1" applyAlignment="1">
      <alignment horizontal="centerContinuous" vertical="center"/>
    </xf>
    <xf numFmtId="0" fontId="68" fillId="0" borderId="63" xfId="0" applyFont="1" applyFill="1" applyBorder="1" applyAlignment="1">
      <alignment horizontal="left" vertical="center"/>
    </xf>
    <xf numFmtId="0" fontId="60" fillId="8" borderId="51" xfId="0" applyFont="1" applyFill="1" applyBorder="1" applyAlignment="1">
      <alignment horizontal="centerContinuous" vertical="center"/>
    </xf>
    <xf numFmtId="0" fontId="61" fillId="8" borderId="11" xfId="0" applyFont="1" applyFill="1" applyBorder="1" applyAlignment="1">
      <alignment horizontal="centerContinuous" vertical="center"/>
    </xf>
    <xf numFmtId="0" fontId="62" fillId="8" borderId="11" xfId="0" applyFont="1" applyFill="1" applyBorder="1" applyAlignment="1">
      <alignment horizontal="centerContinuous" vertical="center"/>
    </xf>
    <xf numFmtId="0" fontId="63" fillId="8" borderId="11" xfId="0" applyFont="1" applyFill="1" applyBorder="1" applyAlignment="1">
      <alignment horizontal="centerContinuous" vertical="center"/>
    </xf>
    <xf numFmtId="0" fontId="60" fillId="8" borderId="12" xfId="0" applyFont="1" applyFill="1" applyBorder="1" applyAlignment="1">
      <alignment horizontal="right" vertical="center"/>
    </xf>
    <xf numFmtId="0" fontId="69" fillId="0" borderId="53" xfId="0" applyFont="1" applyFill="1" applyBorder="1" applyAlignment="1">
      <alignment horizontal="right" vertical="center"/>
    </xf>
    <xf numFmtId="0" fontId="69" fillId="0" borderId="61" xfId="0" applyFont="1" applyFill="1" applyBorder="1" applyAlignment="1">
      <alignment horizontal="centerContinuous" vertical="center"/>
    </xf>
    <xf numFmtId="0" fontId="69" fillId="0" borderId="53" xfId="0" applyFont="1" applyFill="1" applyBorder="1" applyAlignment="1">
      <alignment horizontal="left" vertical="center"/>
    </xf>
    <xf numFmtId="0" fontId="64" fillId="0" borderId="64" xfId="0" applyFont="1" applyFill="1" applyBorder="1" applyAlignment="1">
      <alignment vertical="center"/>
    </xf>
    <xf numFmtId="0" fontId="65" fillId="0" borderId="62" xfId="0" applyFont="1" applyFill="1" applyBorder="1" applyAlignment="1">
      <alignment vertical="center"/>
    </xf>
    <xf numFmtId="0" fontId="69" fillId="0" borderId="1" xfId="0" applyFont="1" applyFill="1" applyBorder="1" applyAlignment="1">
      <alignment horizontal="centerContinuous" vertical="center"/>
    </xf>
    <xf numFmtId="0" fontId="69" fillId="0" borderId="63" xfId="0" applyFont="1" applyFill="1" applyBorder="1" applyAlignment="1">
      <alignment horizontal="left" vertical="center"/>
    </xf>
    <xf numFmtId="0" fontId="60" fillId="7" borderId="51" xfId="0" applyFont="1" applyFill="1" applyBorder="1" applyAlignment="1">
      <alignment horizontal="centerContinuous" vertical="center"/>
    </xf>
    <xf numFmtId="0" fontId="61" fillId="7" borderId="11" xfId="0" applyFont="1" applyFill="1" applyBorder="1" applyAlignment="1">
      <alignment horizontal="centerContinuous" vertical="center"/>
    </xf>
    <xf numFmtId="0" fontId="62" fillId="7" borderId="11" xfId="0" applyFont="1" applyFill="1" applyBorder="1" applyAlignment="1">
      <alignment horizontal="centerContinuous" vertical="center"/>
    </xf>
    <xf numFmtId="0" fontId="63" fillId="7" borderId="11" xfId="0" applyFont="1" applyFill="1" applyBorder="1" applyAlignment="1">
      <alignment horizontal="centerContinuous" vertical="center"/>
    </xf>
    <xf numFmtId="0" fontId="60" fillId="7" borderId="12" xfId="0" applyFont="1" applyFill="1" applyBorder="1" applyAlignment="1">
      <alignment horizontal="right" vertical="center"/>
    </xf>
    <xf numFmtId="0" fontId="70" fillId="0" borderId="61" xfId="0" applyFont="1" applyFill="1" applyBorder="1" applyAlignment="1">
      <alignment horizontal="centerContinuous" vertical="center"/>
    </xf>
    <xf numFmtId="0" fontId="70" fillId="0" borderId="53" xfId="0" applyFont="1" applyFill="1" applyBorder="1" applyAlignment="1">
      <alignment horizontal="left" vertical="center"/>
    </xf>
    <xf numFmtId="0" fontId="70" fillId="0" borderId="53" xfId="0" applyFont="1" applyFill="1" applyBorder="1" applyAlignment="1">
      <alignment horizontal="right" vertical="center"/>
    </xf>
    <xf numFmtId="0" fontId="70" fillId="0" borderId="63" xfId="0" applyFont="1" applyFill="1" applyBorder="1" applyAlignment="1">
      <alignment horizontal="left" vertical="center"/>
    </xf>
    <xf numFmtId="0" fontId="60" fillId="10" borderId="51" xfId="0" applyFont="1" applyFill="1" applyBorder="1" applyAlignment="1">
      <alignment horizontal="centerContinuous" vertical="center"/>
    </xf>
    <xf numFmtId="0" fontId="61" fillId="10" borderId="11" xfId="0" applyFont="1" applyFill="1" applyBorder="1" applyAlignment="1">
      <alignment horizontal="centerContinuous" vertical="center"/>
    </xf>
    <xf numFmtId="0" fontId="62" fillId="10" borderId="11" xfId="0" applyFont="1" applyFill="1" applyBorder="1" applyAlignment="1">
      <alignment horizontal="centerContinuous" vertical="center"/>
    </xf>
    <xf numFmtId="0" fontId="63" fillId="10" borderId="11" xfId="0" applyFont="1" applyFill="1" applyBorder="1" applyAlignment="1">
      <alignment horizontal="centerContinuous" vertical="center"/>
    </xf>
    <xf numFmtId="0" fontId="60" fillId="10" borderId="12" xfId="0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left" vertical="center"/>
    </xf>
    <xf numFmtId="0" fontId="72" fillId="0" borderId="61" xfId="0" applyFont="1" applyFill="1" applyBorder="1" applyAlignment="1">
      <alignment horizontal="centerContinuous" vertical="center"/>
    </xf>
    <xf numFmtId="0" fontId="72" fillId="0" borderId="53" xfId="0" applyFont="1" applyFill="1" applyBorder="1" applyAlignment="1">
      <alignment horizontal="left" vertical="center"/>
    </xf>
    <xf numFmtId="0" fontId="72" fillId="0" borderId="53" xfId="0" applyFont="1" applyFill="1" applyBorder="1" applyAlignment="1">
      <alignment horizontal="right" vertical="center"/>
    </xf>
    <xf numFmtId="0" fontId="73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centerContinuous" vertical="center"/>
    </xf>
    <xf numFmtId="0" fontId="73" fillId="0" borderId="62" xfId="0" applyFont="1" applyFill="1" applyBorder="1" applyAlignment="1">
      <alignment horizontal="left" vertical="center"/>
    </xf>
    <xf numFmtId="0" fontId="74" fillId="0" borderId="62" xfId="0" applyFont="1" applyFill="1" applyBorder="1" applyAlignment="1">
      <alignment horizontal="left" vertical="center"/>
    </xf>
    <xf numFmtId="0" fontId="72" fillId="0" borderId="63" xfId="0" applyFont="1" applyFill="1" applyBorder="1" applyAlignment="1">
      <alignment horizontal="left" vertical="center"/>
    </xf>
    <xf numFmtId="0" fontId="60" fillId="11" borderId="51" xfId="0" applyFont="1" applyFill="1" applyBorder="1" applyAlignment="1">
      <alignment horizontal="centerContinuous" vertical="center"/>
    </xf>
    <xf numFmtId="0" fontId="61" fillId="11" borderId="11" xfId="0" applyFont="1" applyFill="1" applyBorder="1" applyAlignment="1">
      <alignment horizontal="centerContinuous" vertical="center"/>
    </xf>
    <xf numFmtId="0" fontId="62" fillId="11" borderId="11" xfId="0" applyFont="1" applyFill="1" applyBorder="1" applyAlignment="1">
      <alignment horizontal="centerContinuous" vertical="center"/>
    </xf>
    <xf numFmtId="0" fontId="63" fillId="11" borderId="11" xfId="0" applyFont="1" applyFill="1" applyBorder="1" applyAlignment="1">
      <alignment horizontal="centerContinuous" vertical="center"/>
    </xf>
    <xf numFmtId="0" fontId="60" fillId="11" borderId="12" xfId="0" applyFont="1" applyFill="1" applyBorder="1" applyAlignment="1">
      <alignment horizontal="right" vertical="center"/>
    </xf>
    <xf numFmtId="0" fontId="75" fillId="0" borderId="61" xfId="0" applyFont="1" applyFill="1" applyBorder="1" applyAlignment="1">
      <alignment horizontal="centerContinuous" vertical="center"/>
    </xf>
    <xf numFmtId="0" fontId="75" fillId="0" borderId="53" xfId="0" applyFont="1" applyFill="1" applyBorder="1" applyAlignment="1">
      <alignment horizontal="left" vertical="center"/>
    </xf>
    <xf numFmtId="0" fontId="75" fillId="0" borderId="53" xfId="0" applyFont="1" applyFill="1" applyBorder="1" applyAlignment="1">
      <alignment horizontal="right" vertical="center"/>
    </xf>
    <xf numFmtId="0" fontId="75" fillId="0" borderId="53" xfId="0" applyFont="1" applyFill="1" applyBorder="1" applyAlignment="1">
      <alignment vertical="center"/>
    </xf>
    <xf numFmtId="0" fontId="75" fillId="0" borderId="63" xfId="0" applyFont="1" applyFill="1" applyBorder="1" applyAlignment="1">
      <alignment horizontal="left" vertical="center"/>
    </xf>
    <xf numFmtId="0" fontId="60" fillId="12" borderId="51" xfId="0" applyFont="1" applyFill="1" applyBorder="1" applyAlignment="1">
      <alignment horizontal="centerContinuous" vertical="center"/>
    </xf>
    <xf numFmtId="0" fontId="61" fillId="12" borderId="11" xfId="0" applyFont="1" applyFill="1" applyBorder="1" applyAlignment="1">
      <alignment horizontal="centerContinuous" vertical="center"/>
    </xf>
    <xf numFmtId="0" fontId="62" fillId="12" borderId="11" xfId="0" applyFont="1" applyFill="1" applyBorder="1" applyAlignment="1">
      <alignment horizontal="centerContinuous" vertical="center"/>
    </xf>
    <xf numFmtId="0" fontId="63" fillId="12" borderId="11" xfId="0" applyFont="1" applyFill="1" applyBorder="1" applyAlignment="1">
      <alignment horizontal="centerContinuous" vertical="center"/>
    </xf>
    <xf numFmtId="0" fontId="60" fillId="12" borderId="12" xfId="0" applyFont="1" applyFill="1" applyBorder="1" applyAlignment="1">
      <alignment horizontal="right" vertical="center"/>
    </xf>
    <xf numFmtId="0" fontId="76" fillId="0" borderId="53" xfId="0" applyFont="1" applyFill="1" applyBorder="1" applyAlignment="1">
      <alignment horizontal="right" vertical="center"/>
    </xf>
    <xf numFmtId="0" fontId="76" fillId="0" borderId="61" xfId="0" applyFont="1" applyFill="1" applyBorder="1" applyAlignment="1">
      <alignment horizontal="centerContinuous" vertical="center"/>
    </xf>
    <xf numFmtId="0" fontId="76" fillId="0" borderId="53" xfId="0" applyFont="1" applyFill="1" applyBorder="1" applyAlignment="1">
      <alignment horizontal="left" vertical="center"/>
    </xf>
    <xf numFmtId="0" fontId="71" fillId="0" borderId="62" xfId="0" applyFont="1" applyFill="1" applyBorder="1" applyAlignment="1">
      <alignment horizontal="left" vertical="center"/>
    </xf>
    <xf numFmtId="0" fontId="76" fillId="0" borderId="1" xfId="0" applyFont="1" applyFill="1" applyBorder="1" applyAlignment="1">
      <alignment horizontal="centerContinuous" vertical="center"/>
    </xf>
    <xf numFmtId="0" fontId="76" fillId="0" borderId="63" xfId="0" applyFont="1" applyFill="1" applyBorder="1" applyAlignment="1">
      <alignment horizontal="left" vertical="center"/>
    </xf>
    <xf numFmtId="0" fontId="77" fillId="0" borderId="0" xfId="0" applyFont="1"/>
    <xf numFmtId="0" fontId="78" fillId="0" borderId="0" xfId="0" applyFont="1"/>
    <xf numFmtId="0" fontId="77" fillId="0" borderId="0" xfId="0" applyFont="1" applyAlignment="1">
      <alignment horizontal="centerContinuous" wrapText="1"/>
    </xf>
    <xf numFmtId="0" fontId="79" fillId="0" borderId="0" xfId="0" applyFont="1"/>
    <xf numFmtId="0" fontId="77" fillId="5" borderId="0" xfId="0" applyFont="1" applyFill="1"/>
    <xf numFmtId="0" fontId="79" fillId="0" borderId="0" xfId="0" applyFont="1" applyAlignment="1">
      <alignment horizontal="centerContinuous" wrapText="1"/>
    </xf>
    <xf numFmtId="0" fontId="80" fillId="5" borderId="0" xfId="0" applyFont="1" applyFill="1"/>
    <xf numFmtId="0" fontId="81" fillId="0" borderId="0" xfId="1" applyFont="1" applyAlignment="1" applyProtection="1"/>
    <xf numFmtId="0" fontId="82" fillId="0" borderId="0" xfId="0" applyFont="1"/>
    <xf numFmtId="0" fontId="23" fillId="4" borderId="51" xfId="0" applyFont="1" applyFill="1" applyBorder="1" applyAlignment="1">
      <alignment horizontal="centerContinuous" vertical="center"/>
    </xf>
    <xf numFmtId="0" fontId="17" fillId="4" borderId="11" xfId="0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horizontal="centerContinuous" vertical="center"/>
    </xf>
    <xf numFmtId="0" fontId="7" fillId="0" borderId="0" xfId="5"/>
    <xf numFmtId="0" fontId="33" fillId="0" borderId="0" xfId="5" applyFont="1"/>
    <xf numFmtId="0" fontId="33" fillId="0" borderId="11" xfId="4" applyFont="1" applyBorder="1" applyAlignment="1">
      <alignment horizontal="centerContinuous" vertical="center"/>
    </xf>
    <xf numFmtId="0" fontId="12" fillId="0" borderId="14" xfId="5" applyFont="1" applyBorder="1" applyAlignment="1">
      <alignment vertical="center"/>
    </xf>
    <xf numFmtId="0" fontId="12" fillId="0" borderId="16" xfId="5" applyFont="1" applyBorder="1" applyAlignment="1">
      <alignment vertical="center"/>
    </xf>
    <xf numFmtId="0" fontId="12" fillId="0" borderId="15" xfId="5" applyFont="1" applyBorder="1" applyAlignment="1">
      <alignment vertical="center"/>
    </xf>
    <xf numFmtId="0" fontId="36" fillId="0" borderId="0" xfId="4" applyFont="1" applyAlignment="1">
      <alignment horizontal="center" vertical="center"/>
    </xf>
    <xf numFmtId="0" fontId="56" fillId="9" borderId="22" xfId="3" applyFont="1" applyFill="1" applyBorder="1" applyAlignment="1">
      <alignment horizontal="left" vertical="center"/>
    </xf>
    <xf numFmtId="0" fontId="56" fillId="9" borderId="19" xfId="3" applyFont="1" applyFill="1" applyBorder="1" applyAlignment="1">
      <alignment horizontal="right" vertical="center"/>
    </xf>
    <xf numFmtId="0" fontId="17" fillId="0" borderId="0" xfId="4" applyFont="1"/>
    <xf numFmtId="0" fontId="1" fillId="0" borderId="0" xfId="5" applyFont="1"/>
    <xf numFmtId="0" fontId="2" fillId="5" borderId="11" xfId="5" applyFont="1" applyFill="1" applyBorder="1" applyAlignment="1">
      <alignment horizontal="center" vertical="center" wrapText="1"/>
    </xf>
    <xf numFmtId="0" fontId="27" fillId="0" borderId="20" xfId="5" applyFont="1" applyBorder="1" applyAlignment="1">
      <alignment horizontal="centerContinuous" vertical="center"/>
    </xf>
    <xf numFmtId="0" fontId="14" fillId="0" borderId="20" xfId="5" applyFont="1" applyBorder="1" applyAlignment="1">
      <alignment horizontal="centerContinuous" vertical="center"/>
    </xf>
    <xf numFmtId="0" fontId="14" fillId="0" borderId="21" xfId="5" applyFont="1" applyBorder="1" applyAlignment="1">
      <alignment horizontal="centerContinuous" vertical="center"/>
    </xf>
    <xf numFmtId="0" fontId="27" fillId="0" borderId="10" xfId="5" applyFont="1" applyBorder="1" applyAlignment="1">
      <alignment horizontal="centerContinuous" vertical="center"/>
    </xf>
    <xf numFmtId="0" fontId="27" fillId="0" borderId="20" xfId="5" applyFont="1" applyBorder="1" applyAlignment="1">
      <alignment horizontal="right" vertical="center"/>
    </xf>
    <xf numFmtId="0" fontId="27" fillId="0" borderId="21" xfId="5" applyFont="1" applyBorder="1" applyAlignment="1">
      <alignment horizontal="right" vertical="center"/>
    </xf>
    <xf numFmtId="0" fontId="27" fillId="0" borderId="27" xfId="5" applyFont="1" applyBorder="1" applyAlignment="1">
      <alignment horizontal="center" vertical="center" wrapText="1"/>
    </xf>
    <xf numFmtId="0" fontId="14" fillId="0" borderId="24" xfId="5" applyFont="1" applyBorder="1" applyAlignment="1">
      <alignment horizontal="center" vertical="center" textRotation="60" wrapText="1"/>
    </xf>
    <xf numFmtId="0" fontId="14" fillId="0" borderId="25" xfId="5" applyFont="1" applyBorder="1" applyAlignment="1">
      <alignment horizontal="center" vertical="center" textRotation="60" wrapText="1"/>
    </xf>
    <xf numFmtId="0" fontId="14" fillId="0" borderId="26" xfId="5" applyFont="1" applyBorder="1" applyAlignment="1">
      <alignment horizontal="center" vertical="center" textRotation="60" wrapText="1"/>
    </xf>
    <xf numFmtId="0" fontId="6" fillId="0" borderId="25" xfId="5" applyFont="1" applyBorder="1" applyAlignment="1">
      <alignment horizontal="center" vertical="center" textRotation="60" wrapText="1"/>
    </xf>
    <xf numFmtId="0" fontId="14" fillId="0" borderId="19" xfId="5" applyFont="1" applyBorder="1" applyAlignment="1">
      <alignment horizontal="centerContinuous" vertical="center"/>
    </xf>
    <xf numFmtId="0" fontId="77" fillId="0" borderId="0" xfId="5" applyFont="1"/>
    <xf numFmtId="0" fontId="98" fillId="0" borderId="0" xfId="5" applyFont="1" applyAlignment="1">
      <alignment vertical="top"/>
    </xf>
    <xf numFmtId="0" fontId="77" fillId="0" borderId="0" xfId="5" applyFont="1" applyAlignment="1">
      <alignment horizontal="right" vertical="center"/>
    </xf>
    <xf numFmtId="0" fontId="55" fillId="9" borderId="53" xfId="5" applyFont="1" applyFill="1" applyBorder="1" applyAlignment="1">
      <alignment horizontal="left" vertical="center"/>
    </xf>
    <xf numFmtId="0" fontId="80" fillId="0" borderId="34" xfId="5" applyFont="1" applyBorder="1" applyAlignment="1">
      <alignment vertical="center"/>
    </xf>
    <xf numFmtId="0" fontId="65" fillId="0" borderId="32" xfId="5" applyFont="1" applyBorder="1" applyAlignment="1">
      <alignment vertical="center"/>
    </xf>
    <xf numFmtId="0" fontId="65" fillId="0" borderId="32" xfId="5" applyFont="1" applyBorder="1" applyAlignment="1">
      <alignment horizontal="left" vertical="center"/>
    </xf>
    <xf numFmtId="0" fontId="71" fillId="0" borderId="32" xfId="5" applyFont="1" applyBorder="1" applyAlignment="1">
      <alignment horizontal="left" vertical="center"/>
    </xf>
    <xf numFmtId="0" fontId="65" fillId="0" borderId="32" xfId="5" applyFont="1" applyBorder="1" applyAlignment="1">
      <alignment horizontal="centerContinuous" vertical="center"/>
    </xf>
    <xf numFmtId="0" fontId="66" fillId="0" borderId="29" xfId="5" applyFont="1" applyBorder="1" applyAlignment="1">
      <alignment horizontal="right" vertical="center"/>
    </xf>
    <xf numFmtId="0" fontId="53" fillId="0" borderId="53" xfId="5" applyFont="1" applyBorder="1" applyAlignment="1">
      <alignment horizontal="left" vertical="center"/>
    </xf>
    <xf numFmtId="0" fontId="77" fillId="0" borderId="84" xfId="5" applyFont="1" applyBorder="1" applyAlignment="1">
      <alignment horizontal="center" vertical="center" wrapText="1"/>
    </xf>
    <xf numFmtId="0" fontId="83" fillId="0" borderId="72" xfId="5" applyFont="1" applyBorder="1" applyAlignment="1">
      <alignment horizontal="center" vertical="center" wrapText="1"/>
    </xf>
    <xf numFmtId="0" fontId="83" fillId="0" borderId="38" xfId="5" applyFont="1" applyBorder="1" applyAlignment="1">
      <alignment horizontal="center" vertical="center" wrapText="1"/>
    </xf>
    <xf numFmtId="165" fontId="83" fillId="0" borderId="38" xfId="5" applyNumberFormat="1" applyFont="1" applyBorder="1" applyAlignment="1">
      <alignment horizontal="center" vertical="center" wrapText="1"/>
    </xf>
    <xf numFmtId="164" fontId="83" fillId="0" borderId="38" xfId="5" applyNumberFormat="1" applyFont="1" applyBorder="1" applyAlignment="1">
      <alignment horizontal="center" vertical="center" wrapText="1"/>
    </xf>
    <xf numFmtId="166" fontId="83" fillId="0" borderId="38" xfId="5" applyNumberFormat="1" applyFont="1" applyBorder="1" applyAlignment="1">
      <alignment horizontal="center" vertical="center" wrapText="1"/>
    </xf>
    <xf numFmtId="9" fontId="83" fillId="0" borderId="38" xfId="5" applyNumberFormat="1" applyFont="1" applyBorder="1" applyAlignment="1">
      <alignment horizontal="center" vertical="center" wrapText="1"/>
    </xf>
    <xf numFmtId="166" fontId="84" fillId="0" borderId="85" xfId="5" applyNumberFormat="1" applyFont="1" applyBorder="1" applyAlignment="1">
      <alignment horizontal="center" vertical="center" wrapText="1"/>
    </xf>
    <xf numFmtId="0" fontId="77" fillId="0" borderId="56" xfId="5" applyFont="1" applyBorder="1" applyAlignment="1">
      <alignment horizontal="center" vertical="center" wrapText="1"/>
    </xf>
    <xf numFmtId="0" fontId="83" fillId="0" borderId="35" xfId="5" applyFont="1" applyBorder="1" applyAlignment="1">
      <alignment horizontal="center" vertical="center" wrapText="1"/>
    </xf>
    <xf numFmtId="0" fontId="83" fillId="0" borderId="33" xfId="5" applyFont="1" applyBorder="1" applyAlignment="1">
      <alignment horizontal="center" vertical="center" wrapText="1"/>
    </xf>
    <xf numFmtId="165" fontId="83" fillId="0" borderId="33" xfId="5" applyNumberFormat="1" applyFont="1" applyBorder="1" applyAlignment="1">
      <alignment horizontal="center" vertical="center" wrapText="1"/>
    </xf>
    <xf numFmtId="164" fontId="83" fillId="0" borderId="33" xfId="5" applyNumberFormat="1" applyFont="1" applyBorder="1" applyAlignment="1">
      <alignment horizontal="center" vertical="center" wrapText="1"/>
    </xf>
    <xf numFmtId="166" fontId="85" fillId="0" borderId="33" xfId="5" applyNumberFormat="1" applyFont="1" applyBorder="1" applyAlignment="1">
      <alignment horizontal="center" vertical="center" wrapText="1"/>
    </xf>
    <xf numFmtId="166" fontId="83" fillId="0" borderId="33" xfId="5" applyNumberFormat="1" applyFont="1" applyBorder="1" applyAlignment="1">
      <alignment horizontal="center" vertical="center" wrapText="1"/>
    </xf>
    <xf numFmtId="9" fontId="83" fillId="0" borderId="33" xfId="5" applyNumberFormat="1" applyFont="1" applyBorder="1" applyAlignment="1">
      <alignment horizontal="center" vertical="center" wrapText="1"/>
    </xf>
    <xf numFmtId="166" fontId="84" fillId="0" borderId="59" xfId="5" applyNumberFormat="1" applyFont="1" applyBorder="1" applyAlignment="1">
      <alignment horizontal="center" vertical="center" wrapText="1"/>
    </xf>
    <xf numFmtId="0" fontId="77" fillId="0" borderId="28" xfId="5" applyFont="1" applyBorder="1" applyAlignment="1">
      <alignment horizontal="center" vertical="center" wrapText="1"/>
    </xf>
    <xf numFmtId="0" fontId="83" fillId="0" borderId="30" xfId="5" applyFont="1" applyBorder="1" applyAlignment="1">
      <alignment horizontal="center" vertical="center" wrapText="1"/>
    </xf>
    <xf numFmtId="0" fontId="83" fillId="0" borderId="31" xfId="5" applyFont="1" applyBorder="1" applyAlignment="1">
      <alignment horizontal="center" vertical="center" wrapText="1"/>
    </xf>
    <xf numFmtId="165" fontId="83" fillId="0" borderId="31" xfId="5" applyNumberFormat="1" applyFont="1" applyBorder="1" applyAlignment="1">
      <alignment horizontal="center" vertical="center" wrapText="1"/>
    </xf>
    <xf numFmtId="164" fontId="83" fillId="0" borderId="31" xfId="5" applyNumberFormat="1" applyFont="1" applyBorder="1" applyAlignment="1">
      <alignment horizontal="center" vertical="center" wrapText="1"/>
    </xf>
    <xf numFmtId="166" fontId="83" fillId="0" borderId="31" xfId="5" applyNumberFormat="1" applyFont="1" applyBorder="1" applyAlignment="1">
      <alignment horizontal="center" vertical="center" wrapText="1"/>
    </xf>
    <xf numFmtId="9" fontId="83" fillId="0" borderId="31" xfId="5" applyNumberFormat="1" applyFont="1" applyBorder="1" applyAlignment="1">
      <alignment horizontal="center" vertical="center" wrapText="1"/>
    </xf>
    <xf numFmtId="166" fontId="84" fillId="0" borderId="55" xfId="5" applyNumberFormat="1" applyFont="1" applyBorder="1" applyAlignment="1">
      <alignment horizontal="center" vertical="center" wrapText="1"/>
    </xf>
    <xf numFmtId="0" fontId="82" fillId="0" borderId="69" xfId="5" applyFont="1" applyBorder="1" applyAlignment="1">
      <alignment horizontal="centerContinuous" vertical="center"/>
    </xf>
    <xf numFmtId="0" fontId="85" fillId="0" borderId="86" xfId="5" applyFont="1" applyBorder="1" applyAlignment="1">
      <alignment horizontal="centerContinuous" vertical="center"/>
    </xf>
    <xf numFmtId="0" fontId="83" fillId="0" borderId="49" xfId="5" applyFont="1" applyBorder="1" applyAlignment="1">
      <alignment horizontal="centerContinuous" vertical="center"/>
    </xf>
    <xf numFmtId="165" fontId="83" fillId="0" borderId="86" xfId="5" applyNumberFormat="1" applyFont="1" applyBorder="1" applyAlignment="1">
      <alignment horizontal="centerContinuous" vertical="center"/>
    </xf>
    <xf numFmtId="164" fontId="83" fillId="0" borderId="86" xfId="5" applyNumberFormat="1" applyFont="1" applyBorder="1" applyAlignment="1">
      <alignment horizontal="centerContinuous" vertical="center"/>
    </xf>
    <xf numFmtId="0" fontId="83" fillId="0" borderId="86" xfId="5" applyFont="1" applyBorder="1" applyAlignment="1">
      <alignment horizontal="centerContinuous" vertical="center"/>
    </xf>
    <xf numFmtId="166" fontId="83" fillId="0" borderId="86" xfId="5" applyNumberFormat="1" applyFont="1" applyBorder="1" applyAlignment="1">
      <alignment horizontal="centerContinuous" vertical="center"/>
    </xf>
    <xf numFmtId="9" fontId="83" fillId="0" borderId="86" xfId="5" applyNumberFormat="1" applyFont="1" applyBorder="1" applyAlignment="1">
      <alignment horizontal="centerContinuous" vertical="center"/>
    </xf>
    <xf numFmtId="166" fontId="86" fillId="0" borderId="87" xfId="5" applyNumberFormat="1" applyFont="1" applyBorder="1" applyAlignment="1">
      <alignment horizontal="centerContinuous" vertical="center"/>
    </xf>
    <xf numFmtId="0" fontId="99" fillId="0" borderId="32" xfId="5" applyFont="1" applyBorder="1" applyAlignment="1">
      <alignment horizontal="right" vertical="center"/>
    </xf>
    <xf numFmtId="0" fontId="82" fillId="0" borderId="13" xfId="5" applyFont="1" applyBorder="1" applyAlignment="1">
      <alignment horizontal="centerContinuous" vertical="center"/>
    </xf>
    <xf numFmtId="0" fontId="85" fillId="0" borderId="7" xfId="5" applyFont="1" applyBorder="1" applyAlignment="1">
      <alignment horizontal="centerContinuous" vertical="center"/>
    </xf>
    <xf numFmtId="0" fontId="85" fillId="0" borderId="7" xfId="5" applyFont="1" applyBorder="1" applyAlignment="1">
      <alignment horizontal="centerContinuous" vertical="center" wrapText="1"/>
    </xf>
    <xf numFmtId="165" fontId="83" fillId="0" borderId="7" xfId="5" applyNumberFormat="1" applyFont="1" applyBorder="1" applyAlignment="1">
      <alignment horizontal="centerContinuous" vertical="center" wrapText="1"/>
    </xf>
    <xf numFmtId="164" fontId="83" fillId="0" borderId="7" xfId="5" applyNumberFormat="1" applyFont="1" applyBorder="1" applyAlignment="1">
      <alignment horizontal="centerContinuous" vertical="center" wrapText="1"/>
    </xf>
    <xf numFmtId="0" fontId="83" fillId="0" borderId="7" xfId="5" applyFont="1" applyBorder="1" applyAlignment="1">
      <alignment horizontal="centerContinuous" vertical="center" wrapText="1"/>
    </xf>
    <xf numFmtId="166" fontId="83" fillId="0" borderId="7" xfId="5" applyNumberFormat="1" applyFont="1" applyBorder="1" applyAlignment="1">
      <alignment horizontal="centerContinuous" vertical="center" wrapText="1"/>
    </xf>
    <xf numFmtId="9" fontId="83" fillId="0" borderId="7" xfId="5" applyNumberFormat="1" applyFont="1" applyBorder="1" applyAlignment="1">
      <alignment horizontal="centerContinuous" vertical="center" wrapText="1"/>
    </xf>
    <xf numFmtId="166" fontId="86" fillId="0" borderId="9" xfId="5" applyNumberFormat="1" applyFont="1" applyBorder="1" applyAlignment="1">
      <alignment horizontal="centerContinuous" vertical="center" wrapText="1"/>
    </xf>
    <xf numFmtId="0" fontId="82" fillId="0" borderId="52" xfId="5" applyFont="1" applyBorder="1" applyAlignment="1">
      <alignment horizontal="centerContinuous" vertical="center"/>
    </xf>
    <xf numFmtId="0" fontId="85" fillId="0" borderId="4" xfId="5" applyFont="1" applyBorder="1" applyAlignment="1">
      <alignment horizontal="centerContinuous" vertical="center"/>
    </xf>
    <xf numFmtId="0" fontId="85" fillId="0" borderId="88" xfId="5" applyFont="1" applyBorder="1" applyAlignment="1">
      <alignment horizontal="left" vertical="center"/>
    </xf>
    <xf numFmtId="165" fontId="85" fillId="0" borderId="4" xfId="5" applyNumberFormat="1" applyFont="1" applyBorder="1" applyAlignment="1">
      <alignment horizontal="left" vertical="center"/>
    </xf>
    <xf numFmtId="164" fontId="85" fillId="0" borderId="4" xfId="5" applyNumberFormat="1" applyFont="1" applyBorder="1" applyAlignment="1">
      <alignment horizontal="left" vertical="center"/>
    </xf>
    <xf numFmtId="0" fontId="85" fillId="0" borderId="4" xfId="5" applyFont="1" applyBorder="1" applyAlignment="1">
      <alignment horizontal="left" vertical="center"/>
    </xf>
    <xf numFmtId="166" fontId="85" fillId="0" borderId="4" xfId="5" applyNumberFormat="1" applyFont="1" applyBorder="1" applyAlignment="1">
      <alignment horizontal="left" vertical="center"/>
    </xf>
    <xf numFmtId="9" fontId="85" fillId="0" borderId="4" xfId="5" applyNumberFormat="1" applyFont="1" applyBorder="1" applyAlignment="1">
      <alignment horizontal="left" vertical="center"/>
    </xf>
    <xf numFmtId="166" fontId="85" fillId="0" borderId="5" xfId="5" applyNumberFormat="1" applyFont="1" applyBorder="1" applyAlignment="1">
      <alignment horizontal="left" vertical="center"/>
    </xf>
    <xf numFmtId="0" fontId="83" fillId="0" borderId="14" xfId="5" applyFont="1" applyBorder="1" applyAlignment="1">
      <alignment horizontal="centerContinuous" vertical="center"/>
    </xf>
    <xf numFmtId="165" fontId="83" fillId="0" borderId="7" xfId="5" applyNumberFormat="1" applyFont="1" applyBorder="1" applyAlignment="1">
      <alignment horizontal="centerContinuous" vertical="center"/>
    </xf>
    <xf numFmtId="164" fontId="83" fillId="0" borderId="7" xfId="5" applyNumberFormat="1" applyFont="1" applyBorder="1" applyAlignment="1">
      <alignment horizontal="centerContinuous" vertical="center"/>
    </xf>
    <xf numFmtId="0" fontId="83" fillId="0" borderId="7" xfId="5" applyFont="1" applyBorder="1" applyAlignment="1">
      <alignment horizontal="centerContinuous" vertical="center"/>
    </xf>
    <xf numFmtId="166" fontId="83" fillId="0" borderId="7" xfId="5" applyNumberFormat="1" applyFont="1" applyBorder="1" applyAlignment="1">
      <alignment horizontal="centerContinuous" vertical="center"/>
    </xf>
    <xf numFmtId="9" fontId="83" fillId="0" borderId="7" xfId="5" applyNumberFormat="1" applyFont="1" applyBorder="1" applyAlignment="1">
      <alignment horizontal="centerContinuous" vertical="center"/>
    </xf>
    <xf numFmtId="166" fontId="86" fillId="0" borderId="9" xfId="5" applyNumberFormat="1" applyFont="1" applyBorder="1" applyAlignment="1">
      <alignment horizontal="centerContinuous" vertical="center"/>
    </xf>
    <xf numFmtId="0" fontId="100" fillId="0" borderId="15" xfId="5" applyFont="1" applyBorder="1" applyAlignment="1">
      <alignment horizontal="left" vertical="center"/>
    </xf>
    <xf numFmtId="0" fontId="83" fillId="0" borderId="0" xfId="5" applyFont="1" applyAlignment="1">
      <alignment horizontal="center" vertical="center" wrapText="1"/>
    </xf>
    <xf numFmtId="0" fontId="83" fillId="0" borderId="89" xfId="5" applyFont="1" applyBorder="1" applyAlignment="1">
      <alignment horizontal="centerContinuous" vertical="center"/>
    </xf>
    <xf numFmtId="165" fontId="83" fillId="0" borderId="17" xfId="5" applyNumberFormat="1" applyFont="1" applyBorder="1" applyAlignment="1">
      <alignment horizontal="centerContinuous" vertical="center"/>
    </xf>
    <xf numFmtId="164" fontId="83" fillId="0" borderId="17" xfId="5" applyNumberFormat="1" applyFont="1" applyBorder="1" applyAlignment="1">
      <alignment horizontal="centerContinuous" vertical="center"/>
    </xf>
    <xf numFmtId="0" fontId="83" fillId="0" borderId="17" xfId="5" applyFont="1" applyBorder="1" applyAlignment="1">
      <alignment horizontal="centerContinuous" vertical="center"/>
    </xf>
    <xf numFmtId="166" fontId="83" fillId="0" borderId="17" xfId="5" applyNumberFormat="1" applyFont="1" applyBorder="1" applyAlignment="1">
      <alignment horizontal="centerContinuous" vertical="center"/>
    </xf>
    <xf numFmtId="9" fontId="83" fillId="0" borderId="17" xfId="5" applyNumberFormat="1" applyFont="1" applyBorder="1" applyAlignment="1">
      <alignment horizontal="centerContinuous" vertical="center"/>
    </xf>
    <xf numFmtId="166" fontId="84" fillId="0" borderId="68" xfId="5" applyNumberFormat="1" applyFont="1" applyBorder="1" applyAlignment="1">
      <alignment horizontal="centerContinuous" vertical="center"/>
    </xf>
    <xf numFmtId="166" fontId="84" fillId="0" borderId="87" xfId="5" applyNumberFormat="1" applyFont="1" applyBorder="1" applyAlignment="1">
      <alignment horizontal="centerContinuous" vertical="center"/>
    </xf>
    <xf numFmtId="166" fontId="84" fillId="0" borderId="9" xfId="5" applyNumberFormat="1" applyFont="1" applyBorder="1" applyAlignment="1">
      <alignment horizontal="centerContinuous" vertical="center"/>
    </xf>
    <xf numFmtId="0" fontId="77" fillId="0" borderId="15" xfId="5" applyFont="1" applyBorder="1" applyAlignment="1">
      <alignment horizontal="center" vertical="center" wrapText="1"/>
    </xf>
    <xf numFmtId="165" fontId="83" fillId="0" borderId="0" xfId="5" applyNumberFormat="1" applyFont="1" applyAlignment="1">
      <alignment horizontal="center" vertical="center" wrapText="1"/>
    </xf>
    <xf numFmtId="164" fontId="83" fillId="0" borderId="0" xfId="5" applyNumberFormat="1" applyFont="1" applyAlignment="1">
      <alignment horizontal="center" vertical="center" wrapText="1"/>
    </xf>
    <xf numFmtId="166" fontId="83" fillId="0" borderId="0" xfId="5" applyNumberFormat="1" applyFont="1" applyAlignment="1">
      <alignment horizontal="center" vertical="center" wrapText="1"/>
    </xf>
    <xf numFmtId="9" fontId="83" fillId="0" borderId="0" xfId="5" applyNumberFormat="1" applyFont="1" applyAlignment="1">
      <alignment horizontal="center" vertical="center" wrapText="1"/>
    </xf>
    <xf numFmtId="0" fontId="77" fillId="0" borderId="2" xfId="5" applyFont="1" applyBorder="1" applyAlignment="1">
      <alignment horizontal="center" vertical="center" wrapText="1"/>
    </xf>
    <xf numFmtId="0" fontId="83" fillId="0" borderId="17" xfId="5" applyFont="1" applyBorder="1" applyAlignment="1">
      <alignment horizontal="center" vertical="center" wrapText="1"/>
    </xf>
    <xf numFmtId="165" fontId="83" fillId="0" borderId="17" xfId="5" applyNumberFormat="1" applyFont="1" applyBorder="1" applyAlignment="1">
      <alignment horizontal="center" vertical="center" wrapText="1"/>
    </xf>
    <xf numFmtId="164" fontId="83" fillId="0" borderId="17" xfId="5" applyNumberFormat="1" applyFont="1" applyBorder="1" applyAlignment="1">
      <alignment horizontal="center" vertical="center" wrapText="1"/>
    </xf>
    <xf numFmtId="166" fontId="83" fillId="0" borderId="17" xfId="5" applyNumberFormat="1" applyFont="1" applyBorder="1" applyAlignment="1">
      <alignment horizontal="center" vertical="center" wrapText="1"/>
    </xf>
    <xf numFmtId="9" fontId="83" fillId="0" borderId="17" xfId="5" applyNumberFormat="1" applyFont="1" applyBorder="1" applyAlignment="1">
      <alignment horizontal="center" vertical="center" wrapText="1"/>
    </xf>
    <xf numFmtId="166" fontId="84" fillId="0" borderId="68" xfId="5" applyNumberFormat="1" applyFont="1" applyBorder="1" applyAlignment="1">
      <alignment horizontal="center" vertical="center" wrapText="1"/>
    </xf>
    <xf numFmtId="164" fontId="85" fillId="0" borderId="33" xfId="5" applyNumberFormat="1" applyFont="1" applyBorder="1" applyAlignment="1">
      <alignment horizontal="center" vertical="center" wrapText="1"/>
    </xf>
    <xf numFmtId="166" fontId="84" fillId="0" borderId="9" xfId="5" applyNumberFormat="1" applyFont="1" applyBorder="1" applyAlignment="1">
      <alignment horizontal="centerContinuous" vertical="center" wrapText="1"/>
    </xf>
    <xf numFmtId="0" fontId="82" fillId="0" borderId="90" xfId="5" applyFont="1" applyBorder="1" applyAlignment="1">
      <alignment horizontal="centerContinuous" vertical="center"/>
    </xf>
    <xf numFmtId="0" fontId="85" fillId="0" borderId="61" xfId="5" applyFont="1" applyBorder="1" applyAlignment="1">
      <alignment horizontal="centerContinuous" vertical="center"/>
    </xf>
    <xf numFmtId="0" fontId="83" fillId="0" borderId="40" xfId="5" applyFont="1" applyBorder="1" applyAlignment="1">
      <alignment horizontal="centerContinuous" vertical="center"/>
    </xf>
    <xf numFmtId="165" fontId="83" fillId="0" borderId="61" xfId="5" applyNumberFormat="1" applyFont="1" applyBorder="1" applyAlignment="1">
      <alignment horizontal="centerContinuous" vertical="center"/>
    </xf>
    <xf numFmtId="164" fontId="83" fillId="0" borderId="61" xfId="5" applyNumberFormat="1" applyFont="1" applyBorder="1" applyAlignment="1">
      <alignment horizontal="centerContinuous" vertical="center"/>
    </xf>
    <xf numFmtId="0" fontId="83" fillId="0" borderId="61" xfId="5" applyFont="1" applyBorder="1" applyAlignment="1">
      <alignment horizontal="centerContinuous" vertical="center"/>
    </xf>
    <xf numFmtId="166" fontId="83" fillId="0" borderId="61" xfId="5" applyNumberFormat="1" applyFont="1" applyBorder="1" applyAlignment="1">
      <alignment horizontal="centerContinuous" vertical="center"/>
    </xf>
    <xf numFmtId="9" fontId="83" fillId="0" borderId="61" xfId="5" applyNumberFormat="1" applyFont="1" applyBorder="1" applyAlignment="1">
      <alignment horizontal="centerContinuous" vertical="center"/>
    </xf>
    <xf numFmtId="166" fontId="84" fillId="0" borderId="91" xfId="5" applyNumberFormat="1" applyFont="1" applyBorder="1" applyAlignment="1">
      <alignment horizontal="centerContinuous" vertical="center"/>
    </xf>
    <xf numFmtId="0" fontId="7" fillId="0" borderId="0" xfId="5" applyAlignment="1">
      <alignment vertical="center"/>
    </xf>
    <xf numFmtId="0" fontId="56" fillId="11" borderId="22" xfId="3" applyFont="1" applyFill="1" applyBorder="1" applyAlignment="1">
      <alignment horizontal="left" vertical="center"/>
    </xf>
    <xf numFmtId="0" fontId="56" fillId="11" borderId="18" xfId="4" applyFont="1" applyFill="1" applyBorder="1" applyAlignment="1">
      <alignment horizontal="left" vertical="center"/>
    </xf>
    <xf numFmtId="0" fontId="57" fillId="11" borderId="18" xfId="4" applyFont="1" applyFill="1" applyBorder="1" applyAlignment="1">
      <alignment horizontal="left" vertical="center"/>
    </xf>
    <xf numFmtId="0" fontId="57" fillId="11" borderId="18" xfId="4" applyFont="1" applyFill="1" applyBorder="1" applyAlignment="1">
      <alignment horizontal="centerContinuous" vertical="center"/>
    </xf>
    <xf numFmtId="0" fontId="56" fillId="11" borderId="19" xfId="3" applyFont="1" applyFill="1" applyBorder="1" applyAlignment="1">
      <alignment horizontal="right" vertical="center"/>
    </xf>
    <xf numFmtId="0" fontId="65" fillId="0" borderId="27" xfId="5" applyFont="1" applyBorder="1" applyAlignment="1">
      <alignment horizontal="center" vertical="center" wrapText="1"/>
    </xf>
    <xf numFmtId="0" fontId="82" fillId="0" borderId="24" xfId="5" applyFont="1" applyBorder="1" applyAlignment="1">
      <alignment horizontal="center" vertical="center" textRotation="60" wrapText="1"/>
    </xf>
    <xf numFmtId="0" fontId="82" fillId="0" borderId="25" xfId="5" applyFont="1" applyBorder="1" applyAlignment="1">
      <alignment horizontal="center" vertical="center" textRotation="60" wrapText="1"/>
    </xf>
    <xf numFmtId="0" fontId="82" fillId="0" borderId="26" xfId="5" applyFont="1" applyBorder="1" applyAlignment="1">
      <alignment horizontal="center" vertical="center" textRotation="60" wrapText="1"/>
    </xf>
    <xf numFmtId="0" fontId="77" fillId="0" borderId="25" xfId="5" applyFont="1" applyBorder="1" applyAlignment="1">
      <alignment horizontal="center" vertical="center" textRotation="60" wrapText="1"/>
    </xf>
    <xf numFmtId="0" fontId="82" fillId="0" borderId="19" xfId="5" applyFont="1" applyBorder="1" applyAlignment="1">
      <alignment horizontal="centerContinuous" vertical="center"/>
    </xf>
    <xf numFmtId="0" fontId="28" fillId="0" borderId="0" xfId="5" applyFont="1" applyAlignment="1">
      <alignment vertical="top"/>
    </xf>
    <xf numFmtId="0" fontId="7" fillId="0" borderId="0" xfId="5" applyAlignment="1">
      <alignment horizontal="right" vertical="center"/>
    </xf>
    <xf numFmtId="0" fontId="55" fillId="11" borderId="53" xfId="5" applyFont="1" applyFill="1" applyBorder="1" applyAlignment="1">
      <alignment horizontal="left" vertical="center"/>
    </xf>
    <xf numFmtId="0" fontId="102" fillId="0" borderId="32" xfId="5" applyFont="1" applyBorder="1" applyAlignment="1">
      <alignment vertical="center"/>
    </xf>
    <xf numFmtId="0" fontId="94" fillId="0" borderId="32" xfId="5" applyFont="1" applyBorder="1" applyAlignment="1">
      <alignment vertical="center"/>
    </xf>
    <xf numFmtId="0" fontId="94" fillId="0" borderId="32" xfId="5" applyFont="1" applyBorder="1" applyAlignment="1">
      <alignment horizontal="left" vertical="center"/>
    </xf>
    <xf numFmtId="0" fontId="95" fillId="0" borderId="32" xfId="5" applyFont="1" applyBorder="1" applyAlignment="1">
      <alignment horizontal="left" vertical="center"/>
    </xf>
    <xf numFmtId="0" fontId="94" fillId="0" borderId="32" xfId="5" applyFont="1" applyBorder="1" applyAlignment="1">
      <alignment horizontal="centerContinuous" vertical="center"/>
    </xf>
    <xf numFmtId="0" fontId="75" fillId="0" borderId="29" xfId="5" applyFont="1" applyBorder="1" applyAlignment="1">
      <alignment horizontal="right" vertical="center"/>
    </xf>
    <xf numFmtId="0" fontId="82" fillId="0" borderId="86" xfId="5" applyFont="1" applyBorder="1" applyAlignment="1">
      <alignment horizontal="centerContinuous" vertical="center"/>
    </xf>
    <xf numFmtId="0" fontId="82" fillId="0" borderId="7" xfId="5" applyFont="1" applyBorder="1" applyAlignment="1">
      <alignment horizontal="centerContinuous" vertical="center"/>
    </xf>
    <xf numFmtId="0" fontId="56" fillId="12" borderId="22" xfId="3" applyFont="1" applyFill="1" applyBorder="1" applyAlignment="1">
      <alignment horizontal="left" vertical="center"/>
    </xf>
    <xf numFmtId="0" fontId="56" fillId="12" borderId="18" xfId="4" applyFont="1" applyFill="1" applyBorder="1" applyAlignment="1">
      <alignment horizontal="left" vertical="center"/>
    </xf>
    <xf numFmtId="0" fontId="57" fillId="12" borderId="18" xfId="4" applyFont="1" applyFill="1" applyBorder="1" applyAlignment="1">
      <alignment horizontal="left" vertical="center"/>
    </xf>
    <xf numFmtId="0" fontId="57" fillId="12" borderId="18" xfId="4" applyFont="1" applyFill="1" applyBorder="1" applyAlignment="1">
      <alignment horizontal="centerContinuous" vertical="center"/>
    </xf>
    <xf numFmtId="0" fontId="56" fillId="12" borderId="19" xfId="3" applyFont="1" applyFill="1" applyBorder="1" applyAlignment="1">
      <alignment horizontal="right" vertical="center"/>
    </xf>
    <xf numFmtId="0" fontId="103" fillId="0" borderId="0" xfId="5" applyFont="1"/>
    <xf numFmtId="0" fontId="55" fillId="12" borderId="53" xfId="5" applyFont="1" applyFill="1" applyBorder="1" applyAlignment="1">
      <alignment horizontal="left" vertical="center"/>
    </xf>
    <xf numFmtId="0" fontId="104" fillId="0" borderId="34" xfId="5" applyFont="1" applyBorder="1" applyAlignment="1">
      <alignment vertical="center"/>
    </xf>
    <xf numFmtId="0" fontId="96" fillId="0" borderId="32" xfId="5" applyFont="1" applyBorder="1" applyAlignment="1">
      <alignment vertical="center"/>
    </xf>
    <xf numFmtId="0" fontId="96" fillId="0" borderId="32" xfId="5" applyFont="1" applyBorder="1" applyAlignment="1">
      <alignment horizontal="left" vertical="center"/>
    </xf>
    <xf numFmtId="0" fontId="97" fillId="0" borderId="32" xfId="5" applyFont="1" applyBorder="1" applyAlignment="1">
      <alignment horizontal="left" vertical="center"/>
    </xf>
    <xf numFmtId="0" fontId="96" fillId="0" borderId="32" xfId="5" applyFont="1" applyBorder="1" applyAlignment="1">
      <alignment horizontal="centerContinuous" vertical="center"/>
    </xf>
    <xf numFmtId="0" fontId="76" fillId="0" borderId="29" xfId="5" applyFont="1" applyBorder="1" applyAlignment="1">
      <alignment horizontal="right" vertical="center"/>
    </xf>
    <xf numFmtId="166" fontId="84" fillId="0" borderId="3" xfId="5" applyNumberFormat="1" applyFont="1" applyBorder="1" applyAlignment="1">
      <alignment horizontal="center" vertical="center" wrapText="1"/>
    </xf>
    <xf numFmtId="0" fontId="56" fillId="8" borderId="22" xfId="3" applyFont="1" applyFill="1" applyBorder="1" applyAlignment="1">
      <alignment horizontal="left" vertical="center"/>
    </xf>
    <xf numFmtId="0" fontId="56" fillId="8" borderId="18" xfId="4" applyFont="1" applyFill="1" applyBorder="1" applyAlignment="1">
      <alignment horizontal="left" vertical="center"/>
    </xf>
    <xf numFmtId="0" fontId="57" fillId="8" borderId="18" xfId="4" applyFont="1" applyFill="1" applyBorder="1" applyAlignment="1">
      <alignment horizontal="left" vertical="center"/>
    </xf>
    <xf numFmtId="0" fontId="57" fillId="8" borderId="18" xfId="4" applyFont="1" applyFill="1" applyBorder="1" applyAlignment="1">
      <alignment horizontal="centerContinuous" vertical="center"/>
    </xf>
    <xf numFmtId="0" fontId="56" fillId="8" borderId="19" xfId="3" applyFont="1" applyFill="1" applyBorder="1" applyAlignment="1">
      <alignment horizontal="right" vertical="center"/>
    </xf>
    <xf numFmtId="0" fontId="55" fillId="8" borderId="53" xfId="5" applyFont="1" applyFill="1" applyBorder="1" applyAlignment="1">
      <alignment horizontal="left" vertical="center"/>
    </xf>
    <xf numFmtId="0" fontId="106" fillId="0" borderId="34" xfId="5" applyFont="1" applyBorder="1" applyAlignment="1">
      <alignment vertical="center"/>
    </xf>
    <xf numFmtId="0" fontId="90" fillId="0" borderId="32" xfId="5" applyFont="1" applyBorder="1" applyAlignment="1">
      <alignment vertical="center"/>
    </xf>
    <xf numFmtId="0" fontId="91" fillId="0" borderId="32" xfId="5" applyFont="1" applyBorder="1" applyAlignment="1">
      <alignment vertical="center"/>
    </xf>
    <xf numFmtId="0" fontId="90" fillId="0" borderId="32" xfId="5" applyFont="1" applyBorder="1" applyAlignment="1">
      <alignment horizontal="centerContinuous" vertical="center"/>
    </xf>
    <xf numFmtId="0" fontId="69" fillId="0" borderId="29" xfId="5" applyFont="1" applyBorder="1" applyAlignment="1">
      <alignment horizontal="right" vertical="center"/>
    </xf>
    <xf numFmtId="0" fontId="106" fillId="0" borderId="34" xfId="5" applyFont="1" applyBorder="1" applyAlignment="1">
      <alignment horizontal="left" vertical="center"/>
    </xf>
    <xf numFmtId="0" fontId="91" fillId="0" borderId="32" xfId="5" applyFont="1" applyBorder="1" applyAlignment="1">
      <alignment horizontal="centerContinuous" vertical="center"/>
    </xf>
    <xf numFmtId="166" fontId="86" fillId="0" borderId="85" xfId="5" applyNumberFormat="1" applyFont="1" applyBorder="1" applyAlignment="1">
      <alignment horizontal="center" vertical="center" wrapText="1"/>
    </xf>
    <xf numFmtId="166" fontId="86" fillId="0" borderId="59" xfId="5" applyNumberFormat="1" applyFont="1" applyBorder="1" applyAlignment="1">
      <alignment horizontal="center" vertical="center" wrapText="1"/>
    </xf>
    <xf numFmtId="166" fontId="86" fillId="0" borderId="55" xfId="5" applyNumberFormat="1" applyFont="1" applyBorder="1" applyAlignment="1">
      <alignment horizontal="center" vertical="center" wrapText="1"/>
    </xf>
    <xf numFmtId="0" fontId="56" fillId="10" borderId="22" xfId="3" applyFont="1" applyFill="1" applyBorder="1" applyAlignment="1">
      <alignment horizontal="left" vertical="center"/>
    </xf>
    <xf numFmtId="0" fontId="56" fillId="10" borderId="18" xfId="4" applyFont="1" applyFill="1" applyBorder="1" applyAlignment="1">
      <alignment horizontal="left" vertical="center"/>
    </xf>
    <xf numFmtId="0" fontId="57" fillId="10" borderId="18" xfId="4" applyFont="1" applyFill="1" applyBorder="1" applyAlignment="1">
      <alignment horizontal="left" vertical="center"/>
    </xf>
    <xf numFmtId="0" fontId="57" fillId="10" borderId="18" xfId="4" applyFont="1" applyFill="1" applyBorder="1" applyAlignment="1">
      <alignment horizontal="centerContinuous" vertical="center"/>
    </xf>
    <xf numFmtId="0" fontId="56" fillId="10" borderId="19" xfId="3" applyFont="1" applyFill="1" applyBorder="1" applyAlignment="1">
      <alignment horizontal="right" vertical="center"/>
    </xf>
    <xf numFmtId="0" fontId="2" fillId="5" borderId="92" xfId="5" applyFont="1" applyFill="1" applyBorder="1" applyAlignment="1">
      <alignment horizontal="center" vertical="center" wrapText="1"/>
    </xf>
    <xf numFmtId="0" fontId="55" fillId="10" borderId="53" xfId="5" applyFont="1" applyFill="1" applyBorder="1" applyAlignment="1">
      <alignment horizontal="left" vertical="center"/>
    </xf>
    <xf numFmtId="0" fontId="108" fillId="0" borderId="34" xfId="5" applyFont="1" applyBorder="1" applyAlignment="1">
      <alignment vertical="center"/>
    </xf>
    <xf numFmtId="0" fontId="74" fillId="0" borderId="32" xfId="5" applyFont="1" applyBorder="1" applyAlignment="1">
      <alignment vertical="center"/>
    </xf>
    <xf numFmtId="0" fontId="74" fillId="0" borderId="32" xfId="5" applyFont="1" applyBorder="1" applyAlignment="1">
      <alignment horizontal="left" vertical="center"/>
    </xf>
    <xf numFmtId="0" fontId="73" fillId="0" borderId="32" xfId="5" applyFont="1" applyBorder="1" applyAlignment="1">
      <alignment horizontal="left" vertical="center"/>
    </xf>
    <xf numFmtId="0" fontId="74" fillId="0" borderId="32" xfId="5" applyFont="1" applyBorder="1" applyAlignment="1">
      <alignment horizontal="centerContinuous" vertical="center"/>
    </xf>
    <xf numFmtId="0" fontId="72" fillId="0" borderId="29" xfId="5" applyFont="1" applyBorder="1" applyAlignment="1">
      <alignment horizontal="right" vertical="center"/>
    </xf>
    <xf numFmtId="0" fontId="56" fillId="7" borderId="22" xfId="3" applyFont="1" applyFill="1" applyBorder="1" applyAlignment="1">
      <alignment horizontal="left" vertical="center"/>
    </xf>
    <xf numFmtId="0" fontId="56" fillId="7" borderId="18" xfId="4" applyFont="1" applyFill="1" applyBorder="1" applyAlignment="1">
      <alignment horizontal="left" vertical="center"/>
    </xf>
    <xf numFmtId="0" fontId="57" fillId="7" borderId="18" xfId="4" applyFont="1" applyFill="1" applyBorder="1" applyAlignment="1">
      <alignment horizontal="left" vertical="center"/>
    </xf>
    <xf numFmtId="0" fontId="57" fillId="7" borderId="18" xfId="4" applyFont="1" applyFill="1" applyBorder="1" applyAlignment="1">
      <alignment horizontal="centerContinuous" vertical="center"/>
    </xf>
    <xf numFmtId="0" fontId="56" fillId="7" borderId="19" xfId="3" applyFont="1" applyFill="1" applyBorder="1" applyAlignment="1">
      <alignment horizontal="right" vertical="center"/>
    </xf>
    <xf numFmtId="0" fontId="55" fillId="7" borderId="53" xfId="5" applyFont="1" applyFill="1" applyBorder="1" applyAlignment="1">
      <alignment horizontal="left" vertical="center"/>
    </xf>
    <xf numFmtId="0" fontId="92" fillId="0" borderId="34" xfId="5" applyFont="1" applyBorder="1" applyAlignment="1">
      <alignment vertical="center"/>
    </xf>
    <xf numFmtId="0" fontId="83" fillId="0" borderId="32" xfId="5" applyFont="1" applyBorder="1" applyAlignment="1">
      <alignment vertical="center"/>
    </xf>
    <xf numFmtId="0" fontId="83" fillId="0" borderId="32" xfId="5" applyFont="1" applyBorder="1" applyAlignment="1">
      <alignment horizontal="left" vertical="center"/>
    </xf>
    <xf numFmtId="0" fontId="93" fillId="0" borderId="32" xfId="5" applyFont="1" applyBorder="1" applyAlignment="1">
      <alignment horizontal="left" vertical="center"/>
    </xf>
    <xf numFmtId="0" fontId="83" fillId="0" borderId="32" xfId="5" applyFont="1" applyBorder="1" applyAlignment="1">
      <alignment horizontal="centerContinuous" vertical="center"/>
    </xf>
    <xf numFmtId="0" fontId="70" fillId="0" borderId="29" xfId="5" applyFont="1" applyBorder="1" applyAlignment="1">
      <alignment horizontal="right" vertical="center"/>
    </xf>
    <xf numFmtId="0" fontId="56" fillId="13" borderId="22" xfId="3" applyFont="1" applyFill="1" applyBorder="1" applyAlignment="1">
      <alignment horizontal="left" vertical="center"/>
    </xf>
    <xf numFmtId="0" fontId="56" fillId="13" borderId="18" xfId="4" applyFont="1" applyFill="1" applyBorder="1" applyAlignment="1">
      <alignment horizontal="left" vertical="center"/>
    </xf>
    <xf numFmtId="0" fontId="57" fillId="13" borderId="18" xfId="4" applyFont="1" applyFill="1" applyBorder="1" applyAlignment="1">
      <alignment horizontal="left" vertical="center"/>
    </xf>
    <xf numFmtId="0" fontId="57" fillId="13" borderId="18" xfId="4" applyFont="1" applyFill="1" applyBorder="1" applyAlignment="1">
      <alignment horizontal="centerContinuous" vertical="center"/>
    </xf>
    <xf numFmtId="0" fontId="56" fillId="13" borderId="19" xfId="3" applyFont="1" applyFill="1" applyBorder="1" applyAlignment="1">
      <alignment horizontal="right" vertical="center"/>
    </xf>
    <xf numFmtId="0" fontId="55" fillId="13" borderId="53" xfId="5" applyFont="1" applyFill="1" applyBorder="1" applyAlignment="1">
      <alignment horizontal="left" vertical="center"/>
    </xf>
    <xf numFmtId="0" fontId="87" fillId="0" borderId="34" xfId="5" applyFont="1" applyBorder="1" applyAlignment="1">
      <alignment vertical="center"/>
    </xf>
    <xf numFmtId="0" fontId="88" fillId="0" borderId="32" xfId="5" applyFont="1" applyBorder="1" applyAlignment="1">
      <alignment vertical="center"/>
    </xf>
    <xf numFmtId="0" fontId="88" fillId="0" borderId="32" xfId="5" applyFont="1" applyBorder="1" applyAlignment="1">
      <alignment horizontal="left" vertical="center"/>
    </xf>
    <xf numFmtId="0" fontId="89" fillId="0" borderId="32" xfId="5" applyFont="1" applyBorder="1" applyAlignment="1">
      <alignment horizontal="left" vertical="center"/>
    </xf>
    <xf numFmtId="0" fontId="88" fillId="0" borderId="32" xfId="5" applyFont="1" applyBorder="1" applyAlignment="1">
      <alignment horizontal="centerContinuous" vertical="center"/>
    </xf>
    <xf numFmtId="0" fontId="68" fillId="0" borderId="29" xfId="5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53" xfId="4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1" fillId="0" borderId="7" xfId="4" applyFont="1" applyBorder="1" applyAlignment="1">
      <alignment horizontal="left" vertical="center"/>
    </xf>
    <xf numFmtId="0" fontId="21" fillId="0" borderId="72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12" fillId="0" borderId="13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85" fillId="0" borderId="0" xfId="5" applyFont="1" applyAlignment="1">
      <alignment horizontal="center" vertical="center" wrapText="1"/>
    </xf>
    <xf numFmtId="0" fontId="85" fillId="0" borderId="3" xfId="5" applyFont="1" applyBorder="1" applyAlignment="1">
      <alignment horizontal="center" vertical="center" wrapText="1"/>
    </xf>
    <xf numFmtId="0" fontId="85" fillId="0" borderId="62" xfId="5" applyFont="1" applyBorder="1" applyAlignment="1">
      <alignment horizontal="center" vertical="center" wrapText="1"/>
    </xf>
    <xf numFmtId="0" fontId="85" fillId="0" borderId="66" xfId="5" applyFont="1" applyBorder="1" applyAlignment="1">
      <alignment horizontal="center" vertical="center" wrapText="1"/>
    </xf>
    <xf numFmtId="0" fontId="2" fillId="0" borderId="51" xfId="5" applyFont="1" applyBorder="1" applyAlignment="1">
      <alignment horizontal="center" vertical="center" wrapText="1"/>
    </xf>
    <xf numFmtId="0" fontId="2" fillId="0" borderId="70" xfId="5" applyFont="1" applyBorder="1" applyAlignment="1">
      <alignment horizontal="center" vertical="center" wrapText="1"/>
    </xf>
    <xf numFmtId="0" fontId="2" fillId="0" borderId="64" xfId="5" applyFont="1" applyBorder="1" applyAlignment="1">
      <alignment horizontal="center" vertical="center" wrapText="1"/>
    </xf>
    <xf numFmtId="0" fontId="2" fillId="0" borderId="60" xfId="5" applyFont="1" applyBorder="1" applyAlignment="1">
      <alignment horizontal="center" vertical="center" wrapText="1"/>
    </xf>
    <xf numFmtId="0" fontId="83" fillId="0" borderId="33" xfId="5" applyFont="1" applyBorder="1" applyAlignment="1">
      <alignment horizontal="center" vertical="center" wrapText="1"/>
    </xf>
    <xf numFmtId="0" fontId="105" fillId="0" borderId="51" xfId="5" applyFont="1" applyBorder="1" applyAlignment="1">
      <alignment horizontal="center" vertical="center" wrapText="1"/>
    </xf>
    <xf numFmtId="0" fontId="105" fillId="0" borderId="70" xfId="5" applyFont="1" applyBorder="1" applyAlignment="1">
      <alignment horizontal="center" vertical="center" wrapText="1"/>
    </xf>
    <xf numFmtId="0" fontId="105" fillId="0" borderId="64" xfId="5" applyFont="1" applyBorder="1" applyAlignment="1">
      <alignment horizontal="center" vertical="center" wrapText="1"/>
    </xf>
    <xf numFmtId="0" fontId="105" fillId="0" borderId="60" xfId="5" applyFont="1" applyBorder="1" applyAlignment="1">
      <alignment horizontal="center" vertical="center" wrapText="1"/>
    </xf>
    <xf numFmtId="166" fontId="84" fillId="0" borderId="85" xfId="5" applyNumberFormat="1" applyFont="1" applyBorder="1" applyAlignment="1">
      <alignment horizontal="center" vertical="center" wrapText="1"/>
    </xf>
    <xf numFmtId="166" fontId="84" fillId="0" borderId="59" xfId="5" applyNumberFormat="1" applyFont="1" applyBorder="1" applyAlignment="1">
      <alignment horizontal="center" vertical="center" wrapText="1"/>
    </xf>
    <xf numFmtId="0" fontId="110" fillId="0" borderId="51" xfId="5" applyFont="1" applyBorder="1" applyAlignment="1">
      <alignment horizontal="center" vertical="center" wrapText="1"/>
    </xf>
    <xf numFmtId="0" fontId="110" fillId="0" borderId="70" xfId="5" applyFont="1" applyBorder="1" applyAlignment="1">
      <alignment horizontal="center" vertical="center" wrapText="1"/>
    </xf>
    <xf numFmtId="0" fontId="110" fillId="0" borderId="64" xfId="5" applyFont="1" applyBorder="1" applyAlignment="1">
      <alignment horizontal="center" vertical="center" wrapText="1"/>
    </xf>
    <xf numFmtId="0" fontId="110" fillId="0" borderId="60" xfId="5" applyFont="1" applyBorder="1" applyAlignment="1">
      <alignment horizontal="center" vertical="center" wrapText="1"/>
    </xf>
    <xf numFmtId="0" fontId="107" fillId="0" borderId="51" xfId="5" applyFont="1" applyBorder="1" applyAlignment="1">
      <alignment horizontal="center" vertical="center" wrapText="1"/>
    </xf>
    <xf numFmtId="0" fontId="107" fillId="0" borderId="70" xfId="5" applyFont="1" applyBorder="1" applyAlignment="1">
      <alignment horizontal="center" vertical="center" wrapText="1"/>
    </xf>
    <xf numFmtId="0" fontId="107" fillId="0" borderId="64" xfId="5" applyFont="1" applyBorder="1" applyAlignment="1">
      <alignment horizontal="center" vertical="center" wrapText="1"/>
    </xf>
    <xf numFmtId="0" fontId="107" fillId="0" borderId="60" xfId="5" applyFont="1" applyBorder="1" applyAlignment="1">
      <alignment horizontal="center" vertical="center" wrapText="1"/>
    </xf>
    <xf numFmtId="0" fontId="109" fillId="0" borderId="51" xfId="5" applyFont="1" applyBorder="1" applyAlignment="1">
      <alignment horizontal="center" vertical="center" wrapText="1"/>
    </xf>
    <xf numFmtId="0" fontId="109" fillId="0" borderId="70" xfId="5" applyFont="1" applyBorder="1" applyAlignment="1">
      <alignment horizontal="center" vertical="center" wrapText="1"/>
    </xf>
    <xf numFmtId="0" fontId="109" fillId="0" borderId="64" xfId="5" applyFont="1" applyBorder="1" applyAlignment="1">
      <alignment horizontal="center" vertical="center" wrapText="1"/>
    </xf>
    <xf numFmtId="0" fontId="109" fillId="0" borderId="60" xfId="5" applyFont="1" applyBorder="1" applyAlignment="1">
      <alignment horizontal="center" vertical="center" wrapText="1"/>
    </xf>
    <xf numFmtId="0" fontId="85" fillId="0" borderId="15" xfId="5" applyFont="1" applyBorder="1" applyAlignment="1">
      <alignment horizontal="center" vertical="center" wrapText="1"/>
    </xf>
    <xf numFmtId="0" fontId="85" fillId="0" borderId="64" xfId="5" applyFont="1" applyBorder="1" applyAlignment="1">
      <alignment horizontal="center" vertical="center" wrapText="1"/>
    </xf>
    <xf numFmtId="0" fontId="101" fillId="0" borderId="51" xfId="5" applyFont="1" applyBorder="1" applyAlignment="1">
      <alignment horizontal="center" vertical="center" wrapText="1"/>
    </xf>
    <xf numFmtId="0" fontId="101" fillId="0" borderId="70" xfId="5" applyFont="1" applyBorder="1" applyAlignment="1">
      <alignment horizontal="center" vertical="center" wrapText="1"/>
    </xf>
    <xf numFmtId="0" fontId="101" fillId="0" borderId="64" xfId="5" applyFont="1" applyBorder="1" applyAlignment="1">
      <alignment horizontal="center" vertical="center" wrapText="1"/>
    </xf>
    <xf numFmtId="0" fontId="101" fillId="0" borderId="60" xfId="5" applyFont="1" applyBorder="1" applyAlignment="1">
      <alignment horizontal="center" vertical="center" wrapText="1"/>
    </xf>
    <xf numFmtId="0" fontId="85" fillId="0" borderId="52" xfId="5" applyFont="1" applyBorder="1" applyAlignment="1">
      <alignment horizontal="center" vertical="center" wrapText="1"/>
    </xf>
    <xf numFmtId="0" fontId="85" fillId="0" borderId="4" xfId="5" applyFont="1" applyBorder="1" applyAlignment="1">
      <alignment horizontal="center" vertical="center" wrapText="1"/>
    </xf>
    <xf numFmtId="0" fontId="85" fillId="0" borderId="5" xfId="5" applyFont="1" applyBorder="1" applyAlignment="1">
      <alignment horizontal="center" vertical="center" wrapText="1"/>
    </xf>
    <xf numFmtId="0" fontId="21" fillId="0" borderId="73" xfId="4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 wrapText="1"/>
    </xf>
    <xf numFmtId="0" fontId="15" fillId="0" borderId="75" xfId="0" applyFont="1" applyBorder="1" applyAlignment="1">
      <alignment horizontal="center" vertical="center" textRotation="90" wrapText="1"/>
    </xf>
    <xf numFmtId="0" fontId="15" fillId="0" borderId="76" xfId="0" applyFont="1" applyBorder="1" applyAlignment="1">
      <alignment horizontal="center" vertical="center" textRotation="90" wrapText="1"/>
    </xf>
    <xf numFmtId="0" fontId="15" fillId="0" borderId="77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164" fontId="46" fillId="6" borderId="80" xfId="0" applyNumberFormat="1" applyFont="1" applyFill="1" applyBorder="1" applyAlignment="1">
      <alignment horizontal="center" vertical="center"/>
    </xf>
    <xf numFmtId="164" fontId="46" fillId="6" borderId="81" xfId="0" applyNumberFormat="1" applyFont="1" applyFill="1" applyBorder="1" applyAlignment="1">
      <alignment horizontal="center" vertical="center"/>
    </xf>
    <xf numFmtId="0" fontId="44" fillId="0" borderId="82" xfId="0" applyFont="1" applyBorder="1" applyAlignment="1">
      <alignment horizontal="center" vertical="center" wrapText="1"/>
    </xf>
    <xf numFmtId="0" fontId="44" fillId="0" borderId="8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8" fillId="0" borderId="41" xfId="0" applyFont="1" applyBorder="1" applyAlignment="1">
      <alignment horizontal="center" vertical="center" wrapText="1"/>
    </xf>
    <xf numFmtId="0" fontId="48" fillId="0" borderId="83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left" vertical="center" wrapText="1"/>
    </xf>
    <xf numFmtId="0" fontId="21" fillId="0" borderId="72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6">
    <cellStyle name="Lien hypertexte" xfId="1" builtinId="8"/>
    <cellStyle name="Non d‚fini" xfId="2" xr:uid="{00000000-0005-0000-0000-000001000000}"/>
    <cellStyle name="Normal" xfId="0" builtinId="0"/>
    <cellStyle name="Normal 2" xfId="5" xr:uid="{5208EDB6-7E8D-4BE3-B400-E397200395ED}"/>
    <cellStyle name="Normal_EFECTIF1" xfId="3" xr:uid="{00000000-0005-0000-0000-000003000000}"/>
    <cellStyle name="Normal_Forum Marais 15 09 200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boucher.joel@wanadoo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9"/>
  <sheetViews>
    <sheetView zoomScaleNormal="100" workbookViewId="0">
      <selection activeCell="O16" sqref="O16:P16"/>
    </sheetView>
  </sheetViews>
  <sheetFormatPr baseColWidth="10" defaultRowHeight="12.75" x14ac:dyDescent="0.2"/>
  <cols>
    <col min="1" max="1" width="2.5703125" customWidth="1"/>
  </cols>
  <sheetData>
    <row r="1" spans="2:13" ht="23.25" x14ac:dyDescent="0.2">
      <c r="B1" s="268" t="s">
        <v>194</v>
      </c>
      <c r="C1" s="269"/>
      <c r="D1" s="270"/>
      <c r="E1" s="270"/>
      <c r="F1" s="270"/>
      <c r="G1" s="270"/>
      <c r="H1" s="270"/>
      <c r="I1" s="270"/>
      <c r="J1" s="270"/>
      <c r="K1" s="270"/>
      <c r="L1" s="270"/>
    </row>
    <row r="2" spans="2:13" x14ac:dyDescent="0.2"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2:13" ht="16.5" x14ac:dyDescent="0.3">
      <c r="B3" s="260" t="s">
        <v>57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2:13" ht="16.5" x14ac:dyDescent="0.3">
      <c r="B4" s="260" t="s">
        <v>315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2:13" ht="16.5" x14ac:dyDescent="0.3">
      <c r="B5" s="260" t="s">
        <v>60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</row>
    <row r="6" spans="2:13" ht="16.5" x14ac:dyDescent="0.3">
      <c r="B6" s="260" t="s">
        <v>58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7" spans="2:13" ht="16.5" x14ac:dyDescent="0.3">
      <c r="B7" s="260" t="s">
        <v>59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2:13" ht="16.5" x14ac:dyDescent="0.3">
      <c r="B8" s="260" t="s">
        <v>61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</row>
    <row r="9" spans="2:13" ht="16.5" x14ac:dyDescent="0.3">
      <c r="B9" s="260" t="s">
        <v>62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</row>
    <row r="10" spans="2:13" ht="16.5" x14ac:dyDescent="0.3">
      <c r="B10" s="260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</row>
    <row r="11" spans="2:13" ht="16.5" x14ac:dyDescent="0.3">
      <c r="B11" s="260" t="s">
        <v>63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</row>
    <row r="12" spans="2:13" x14ac:dyDescent="0.2"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</row>
    <row r="13" spans="2:13" ht="16.5" x14ac:dyDescent="0.3">
      <c r="B13" s="262" t="s">
        <v>64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</row>
    <row r="14" spans="2:13" ht="16.5" x14ac:dyDescent="0.3">
      <c r="B14" s="262" t="s">
        <v>65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</row>
    <row r="15" spans="2:13" ht="16.5" x14ac:dyDescent="0.3">
      <c r="B15" s="262" t="s">
        <v>70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</row>
    <row r="16" spans="2:13" ht="16.5" x14ac:dyDescent="0.3">
      <c r="B16" s="262" t="s">
        <v>66</v>
      </c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</row>
    <row r="17" spans="2:13" ht="16.5" x14ac:dyDescent="0.3">
      <c r="B17" s="262" t="s">
        <v>71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</row>
    <row r="18" spans="2:13" ht="16.5" x14ac:dyDescent="0.3">
      <c r="B18" s="264" t="s">
        <v>67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</row>
    <row r="19" spans="2:13" ht="20.25" x14ac:dyDescent="0.3">
      <c r="B19" s="265" t="s">
        <v>72</v>
      </c>
      <c r="C19" s="263"/>
      <c r="D19" s="263"/>
      <c r="E19" s="263"/>
      <c r="F19" s="259"/>
      <c r="G19" s="259"/>
      <c r="H19" s="259"/>
      <c r="I19" s="259"/>
      <c r="J19" s="259"/>
      <c r="K19" s="259"/>
      <c r="L19" s="259"/>
      <c r="M19" s="259"/>
    </row>
    <row r="20" spans="2:13" ht="16.5" x14ac:dyDescent="0.3">
      <c r="B20" s="262" t="s">
        <v>68</v>
      </c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</row>
    <row r="21" spans="2:13" x14ac:dyDescent="0.2"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</row>
    <row r="22" spans="2:13" ht="15.75" x14ac:dyDescent="0.25">
      <c r="B22" s="266" t="s">
        <v>69</v>
      </c>
      <c r="C22" s="267"/>
      <c r="D22" s="267"/>
      <c r="E22" s="259"/>
      <c r="F22" s="259"/>
      <c r="G22" s="259"/>
      <c r="H22" s="259"/>
      <c r="I22" s="259"/>
      <c r="J22" s="259"/>
      <c r="K22" s="259"/>
      <c r="L22" s="259"/>
      <c r="M22" s="259"/>
    </row>
    <row r="23" spans="2:13" x14ac:dyDescent="0.2"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2:13" x14ac:dyDescent="0.2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</row>
    <row r="25" spans="2:13" x14ac:dyDescent="0.2"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</row>
    <row r="26" spans="2:13" x14ac:dyDescent="0.2"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</row>
    <row r="27" spans="2:13" x14ac:dyDescent="0.2"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</row>
    <row r="28" spans="2:13" x14ac:dyDescent="0.2"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</row>
    <row r="29" spans="2:13" x14ac:dyDescent="0.2"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</row>
  </sheetData>
  <phoneticPr fontId="39" type="noConversion"/>
  <hyperlinks>
    <hyperlink ref="B22" r:id="rId1" xr:uid="{00000000-0004-0000-0000-000000000000}"/>
  </hyperlinks>
  <printOptions horizontalCentered="1"/>
  <pageMargins left="0.59055118110236227" right="0" top="0.59055118110236227" bottom="0" header="0" footer="0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83"/>
  <sheetViews>
    <sheetView zoomScaleNormal="100" workbookViewId="0">
      <selection activeCell="T21" sqref="T21"/>
    </sheetView>
  </sheetViews>
  <sheetFormatPr baseColWidth="10" defaultRowHeight="12.75" x14ac:dyDescent="0.2"/>
  <cols>
    <col min="1" max="1" width="1" customWidth="1"/>
    <col min="3" max="3" width="13.42578125" customWidth="1"/>
    <col min="4" max="4" width="35.28515625" customWidth="1"/>
    <col min="5" max="5" width="16" customWidth="1"/>
    <col min="6" max="10" width="12.7109375" customWidth="1"/>
    <col min="11" max="11" width="16" customWidth="1"/>
    <col min="12" max="12" width="11.5703125" customWidth="1"/>
    <col min="13" max="13" width="12.42578125" customWidth="1"/>
    <col min="14" max="14" width="12.7109375" customWidth="1"/>
    <col min="15" max="15" width="14" customWidth="1"/>
    <col min="16" max="16" width="55.140625" customWidth="1"/>
    <col min="17" max="17" width="3.7109375" customWidth="1"/>
  </cols>
  <sheetData>
    <row r="1" spans="2:28" ht="5.25" customHeight="1" x14ac:dyDescent="0.2"/>
    <row r="2" spans="2:28" s="15" customFormat="1" ht="19.5" customHeight="1" x14ac:dyDescent="0.2">
      <c r="B2" s="16" t="s">
        <v>172</v>
      </c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28" s="21" customFormat="1" ht="8.1" customHeight="1" x14ac:dyDescent="0.2">
      <c r="B3" s="498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4" t="s">
        <v>174</v>
      </c>
      <c r="K3" s="23"/>
      <c r="L3" s="494" t="s">
        <v>175</v>
      </c>
      <c r="M3" s="494"/>
      <c r="N3" s="494"/>
      <c r="O3" s="494"/>
      <c r="P3" s="495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2:28" s="21" customFormat="1" ht="8.1" customHeight="1" x14ac:dyDescent="0.2">
      <c r="B4" s="499"/>
      <c r="C4" s="502"/>
      <c r="D4" s="502"/>
      <c r="E4" s="502"/>
      <c r="F4" s="502"/>
      <c r="G4" s="502"/>
      <c r="H4" s="502"/>
      <c r="I4" s="503"/>
      <c r="J4" s="27" t="s">
        <v>176</v>
      </c>
      <c r="K4" s="26"/>
      <c r="L4" s="496"/>
      <c r="M4" s="496"/>
      <c r="N4" s="496"/>
      <c r="O4" s="496"/>
      <c r="P4" s="497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28" s="21" customFormat="1" ht="8.1" customHeight="1" x14ac:dyDescent="0.2">
      <c r="B5" s="25" t="s">
        <v>177</v>
      </c>
      <c r="C5" s="496" t="s">
        <v>178</v>
      </c>
      <c r="D5" s="496"/>
      <c r="E5" s="496"/>
      <c r="F5" s="496"/>
      <c r="G5" s="496"/>
      <c r="H5" s="496"/>
      <c r="I5" s="26"/>
      <c r="J5" s="27" t="s">
        <v>179</v>
      </c>
      <c r="K5" s="26"/>
      <c r="L5" s="496" t="s">
        <v>184</v>
      </c>
      <c r="M5" s="496"/>
      <c r="N5" s="496"/>
      <c r="O5" s="496"/>
      <c r="P5" s="497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28" s="21" customFormat="1" ht="8.1" customHeight="1" x14ac:dyDescent="0.2">
      <c r="B6" s="25"/>
      <c r="C6" s="496"/>
      <c r="D6" s="496"/>
      <c r="E6" s="496"/>
      <c r="F6" s="496"/>
      <c r="G6" s="496"/>
      <c r="H6" s="496"/>
      <c r="I6" s="26"/>
      <c r="J6" s="27" t="s">
        <v>180</v>
      </c>
      <c r="K6" s="26"/>
      <c r="L6" s="496"/>
      <c r="M6" s="496"/>
      <c r="N6" s="496"/>
      <c r="O6" s="496"/>
      <c r="P6" s="497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2:28" s="21" customFormat="1" ht="8.1" customHeight="1" x14ac:dyDescent="0.2">
      <c r="B7" s="25" t="s">
        <v>186</v>
      </c>
      <c r="C7" s="496" t="s">
        <v>248</v>
      </c>
      <c r="D7" s="496"/>
      <c r="E7" s="496"/>
      <c r="F7" s="496"/>
      <c r="G7" s="496"/>
      <c r="H7" s="496"/>
      <c r="I7" s="26"/>
      <c r="J7" s="27" t="s">
        <v>181</v>
      </c>
      <c r="K7" s="26"/>
      <c r="L7" s="496" t="s">
        <v>182</v>
      </c>
      <c r="M7" s="496"/>
      <c r="N7" s="496"/>
      <c r="O7" s="496"/>
      <c r="P7" s="497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2:28" s="21" customFormat="1" ht="8.1" customHeight="1" x14ac:dyDescent="0.2">
      <c r="B8" s="25"/>
      <c r="C8" s="544"/>
      <c r="D8" s="544"/>
      <c r="E8" s="544"/>
      <c r="F8" s="544"/>
      <c r="G8" s="544"/>
      <c r="H8" s="544"/>
      <c r="I8" s="26"/>
      <c r="J8" s="27" t="s">
        <v>183</v>
      </c>
      <c r="K8" s="28"/>
      <c r="L8" s="496"/>
      <c r="M8" s="496"/>
      <c r="N8" s="496"/>
      <c r="O8" s="496"/>
      <c r="P8" s="497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2:28" s="29" customFormat="1" ht="23.25" customHeight="1" x14ac:dyDescent="0.2">
      <c r="B9" s="40" t="s">
        <v>378</v>
      </c>
      <c r="C9" s="30"/>
      <c r="D9" s="30"/>
      <c r="E9" s="31"/>
      <c r="F9" s="31"/>
      <c r="G9" s="31"/>
      <c r="H9" s="32"/>
      <c r="I9" s="32"/>
      <c r="J9" s="33"/>
      <c r="K9" s="33"/>
      <c r="L9" s="33"/>
      <c r="M9" s="33"/>
      <c r="N9" s="33"/>
      <c r="O9" s="33"/>
      <c r="P9" s="39" t="s">
        <v>191</v>
      </c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2:28" ht="8.25" customHeight="1" x14ac:dyDescent="0.25">
      <c r="B10" s="1"/>
    </row>
    <row r="11" spans="2:28" ht="18.75" customHeight="1" x14ac:dyDescent="0.2">
      <c r="B11" s="490" t="s">
        <v>239</v>
      </c>
      <c r="C11" s="491"/>
      <c r="D11" s="34"/>
      <c r="E11" s="41" t="s">
        <v>273</v>
      </c>
      <c r="F11" s="37"/>
      <c r="G11" s="37"/>
      <c r="H11" s="37"/>
      <c r="I11" s="37"/>
      <c r="J11" s="38"/>
      <c r="K11" s="37"/>
      <c r="L11" s="49" t="s">
        <v>274</v>
      </c>
      <c r="M11" s="47"/>
      <c r="N11" s="48"/>
      <c r="O11" s="48"/>
      <c r="P11" s="42" t="s">
        <v>317</v>
      </c>
    </row>
    <row r="12" spans="2:28" ht="101.25" customHeight="1" x14ac:dyDescent="0.2">
      <c r="B12" s="492"/>
      <c r="C12" s="493"/>
      <c r="D12" s="111" t="s">
        <v>203</v>
      </c>
      <c r="E12" s="110" t="s">
        <v>278</v>
      </c>
      <c r="F12" s="112" t="s">
        <v>257</v>
      </c>
      <c r="G12" s="112" t="s">
        <v>270</v>
      </c>
      <c r="H12" s="112" t="s">
        <v>271</v>
      </c>
      <c r="I12" s="112" t="s">
        <v>290</v>
      </c>
      <c r="J12" s="113" t="s">
        <v>275</v>
      </c>
      <c r="K12" s="114" t="s">
        <v>258</v>
      </c>
      <c r="L12" s="115" t="s">
        <v>272</v>
      </c>
      <c r="M12" s="115" t="s">
        <v>276</v>
      </c>
      <c r="N12" s="116" t="s">
        <v>275</v>
      </c>
      <c r="O12" s="117" t="s">
        <v>316</v>
      </c>
      <c r="P12" s="151" t="s">
        <v>374</v>
      </c>
    </row>
    <row r="13" spans="2:28" ht="18" customHeight="1" thickBot="1" x14ac:dyDescent="0.25">
      <c r="C13" s="46"/>
      <c r="D13" s="61" t="s">
        <v>201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62" t="s">
        <v>240</v>
      </c>
    </row>
    <row r="14" spans="2:28" ht="26.25" customHeight="1" x14ac:dyDescent="0.4">
      <c r="B14" s="548" t="s">
        <v>152</v>
      </c>
      <c r="C14" s="553" t="s">
        <v>154</v>
      </c>
      <c r="D14" s="133" t="s">
        <v>153</v>
      </c>
      <c r="E14" s="94" t="s">
        <v>284</v>
      </c>
      <c r="F14" s="94" t="s">
        <v>285</v>
      </c>
      <c r="G14" s="94" t="s">
        <v>286</v>
      </c>
      <c r="H14" s="94" t="s">
        <v>287</v>
      </c>
      <c r="I14" s="95" t="s">
        <v>288</v>
      </c>
      <c r="J14" s="95" t="s">
        <v>293</v>
      </c>
      <c r="K14" s="119" t="s">
        <v>292</v>
      </c>
      <c r="L14" s="566" t="s">
        <v>202</v>
      </c>
      <c r="M14" s="566"/>
      <c r="N14" s="566"/>
      <c r="O14" s="566"/>
      <c r="P14" s="567"/>
    </row>
    <row r="15" spans="2:28" ht="19.5" customHeight="1" x14ac:dyDescent="0.2">
      <c r="B15" s="549"/>
      <c r="C15" s="554"/>
      <c r="D15" s="92" t="s">
        <v>283</v>
      </c>
      <c r="E15" s="96">
        <v>1</v>
      </c>
      <c r="F15" s="96">
        <v>1.5</v>
      </c>
      <c r="G15" s="96">
        <v>2</v>
      </c>
      <c r="H15" s="97">
        <v>3</v>
      </c>
      <c r="I15" s="96">
        <v>2</v>
      </c>
      <c r="J15" s="99">
        <f>(E15*E17)+(F15*F17)+(G15*G17)+(H15*H17)+(I15*I17)</f>
        <v>5086</v>
      </c>
      <c r="K15" s="120">
        <f>((J15*C16)/100)+J15</f>
        <v>6103.2</v>
      </c>
      <c r="L15" s="568"/>
      <c r="M15" s="568"/>
      <c r="N15" s="568"/>
      <c r="O15" s="568"/>
      <c r="P15" s="569"/>
    </row>
    <row r="16" spans="2:28" ht="20.100000000000001" customHeight="1" x14ac:dyDescent="0.2">
      <c r="B16" s="549"/>
      <c r="C16" s="551">
        <v>20</v>
      </c>
      <c r="D16" s="93" t="s">
        <v>282</v>
      </c>
      <c r="E16" s="98">
        <v>0.05</v>
      </c>
      <c r="F16" s="98">
        <v>7.4999999999999997E-2</v>
      </c>
      <c r="G16" s="98">
        <v>0.1</v>
      </c>
      <c r="H16" s="98">
        <v>0.15</v>
      </c>
      <c r="I16" s="98">
        <v>0.1</v>
      </c>
      <c r="J16" s="100">
        <f>(E16*E17)+(F16*F17)+(G16*G17)+(H16*H17)+(I16*I17)</f>
        <v>254.3</v>
      </c>
      <c r="K16" s="121">
        <f>((J16*C16)/100)+J16</f>
        <v>305.16000000000003</v>
      </c>
      <c r="L16" s="570"/>
      <c r="M16" s="570"/>
      <c r="N16" s="570"/>
      <c r="O16" s="570"/>
      <c r="P16" s="571"/>
    </row>
    <row r="17" spans="2:16" ht="20.100000000000001" customHeight="1" thickBot="1" x14ac:dyDescent="0.25">
      <c r="B17" s="550"/>
      <c r="C17" s="552"/>
      <c r="D17" s="122" t="s">
        <v>291</v>
      </c>
      <c r="E17" s="123">
        <v>620</v>
      </c>
      <c r="F17" s="123">
        <v>1340</v>
      </c>
      <c r="G17" s="123">
        <v>560</v>
      </c>
      <c r="H17" s="124">
        <v>212</v>
      </c>
      <c r="I17" s="125">
        <v>350</v>
      </c>
      <c r="J17" s="126">
        <f>SUM(E17:I17)</f>
        <v>3082</v>
      </c>
      <c r="K17" s="127">
        <f>((J17*C16)/100)+J17</f>
        <v>3698.4</v>
      </c>
      <c r="L17" s="118" t="s">
        <v>294</v>
      </c>
      <c r="M17" s="3"/>
      <c r="N17" s="3"/>
      <c r="O17" s="3"/>
      <c r="P17" s="13"/>
    </row>
    <row r="18" spans="2:16" ht="20.100000000000001" customHeight="1" x14ac:dyDescent="0.2">
      <c r="B18" s="545" t="str">
        <f>L14</f>
        <v>ROTI DE BŒUF  -  Roast Beef</v>
      </c>
      <c r="C18" s="156" t="s">
        <v>259</v>
      </c>
      <c r="D18" s="157" t="s">
        <v>289</v>
      </c>
      <c r="E18" s="155"/>
      <c r="F18" s="158">
        <v>230</v>
      </c>
      <c r="G18" s="159"/>
      <c r="H18" s="160"/>
      <c r="I18" s="161">
        <v>6.9444444444444441E-3</v>
      </c>
      <c r="J18" s="161"/>
      <c r="K18" s="77"/>
      <c r="L18" s="162"/>
      <c r="M18" s="162"/>
      <c r="N18" s="163"/>
      <c r="O18" s="164"/>
      <c r="P18" s="165"/>
    </row>
    <row r="19" spans="2:16" ht="20.100000000000001" customHeight="1" x14ac:dyDescent="0.2">
      <c r="B19" s="546"/>
      <c r="C19" s="156" t="s">
        <v>260</v>
      </c>
      <c r="D19" s="157" t="s">
        <v>198</v>
      </c>
      <c r="E19" s="155" t="s">
        <v>277</v>
      </c>
      <c r="F19" s="158">
        <v>200</v>
      </c>
      <c r="G19" s="159"/>
      <c r="H19" s="160"/>
      <c r="I19" s="161">
        <v>1.0416666666666666E-2</v>
      </c>
      <c r="J19" s="161"/>
      <c r="K19" s="77"/>
      <c r="L19" s="158"/>
      <c r="M19" s="158"/>
      <c r="N19" s="161"/>
      <c r="O19" s="160"/>
      <c r="P19" s="166" t="s">
        <v>200</v>
      </c>
    </row>
    <row r="20" spans="2:16" ht="19.5" customHeight="1" x14ac:dyDescent="0.2">
      <c r="B20" s="546"/>
      <c r="C20" s="156" t="s">
        <v>261</v>
      </c>
      <c r="D20" s="157" t="s">
        <v>199</v>
      </c>
      <c r="E20" s="155" t="s">
        <v>277</v>
      </c>
      <c r="F20" s="158">
        <v>70</v>
      </c>
      <c r="G20" s="159"/>
      <c r="H20" s="160"/>
      <c r="I20" s="161" t="s">
        <v>193</v>
      </c>
      <c r="J20" s="161"/>
      <c r="K20" s="77"/>
      <c r="L20" s="158" t="s">
        <v>312</v>
      </c>
      <c r="M20" s="158" t="s">
        <v>313</v>
      </c>
      <c r="N20" s="161"/>
      <c r="O20" s="160"/>
      <c r="P20" s="166" t="s">
        <v>302</v>
      </c>
    </row>
    <row r="21" spans="2:16" ht="20.100000000000001" customHeight="1" x14ac:dyDescent="0.2">
      <c r="B21" s="546"/>
      <c r="C21" s="156" t="s">
        <v>262</v>
      </c>
      <c r="D21" s="157"/>
      <c r="E21" s="155"/>
      <c r="F21" s="158"/>
      <c r="G21" s="159"/>
      <c r="H21" s="160"/>
      <c r="I21" s="161"/>
      <c r="J21" s="161"/>
      <c r="K21" s="77"/>
      <c r="L21" s="158" t="s">
        <v>303</v>
      </c>
      <c r="M21" s="158" t="s">
        <v>304</v>
      </c>
      <c r="N21" s="161"/>
      <c r="O21" s="160"/>
      <c r="P21" s="166" t="s">
        <v>296</v>
      </c>
    </row>
    <row r="22" spans="2:16" ht="20.100000000000001" customHeight="1" x14ac:dyDescent="0.2">
      <c r="B22" s="546"/>
      <c r="C22" s="156" t="s">
        <v>295</v>
      </c>
      <c r="D22" s="157"/>
      <c r="E22" s="155"/>
      <c r="F22" s="158"/>
      <c r="G22" s="159"/>
      <c r="H22" s="160"/>
      <c r="I22" s="161"/>
      <c r="J22" s="161"/>
      <c r="K22" s="77"/>
      <c r="L22" s="158" t="s">
        <v>305</v>
      </c>
      <c r="M22" s="158" t="s">
        <v>306</v>
      </c>
      <c r="N22" s="161"/>
      <c r="O22" s="160"/>
      <c r="P22" s="166" t="s">
        <v>314</v>
      </c>
    </row>
    <row r="23" spans="2:16" ht="20.100000000000001" customHeight="1" x14ac:dyDescent="0.2">
      <c r="B23" s="546"/>
      <c r="C23" s="156" t="s">
        <v>187</v>
      </c>
      <c r="D23" s="157"/>
      <c r="E23" s="155"/>
      <c r="F23" s="158"/>
      <c r="G23" s="159"/>
      <c r="H23" s="160"/>
      <c r="I23" s="161"/>
      <c r="J23" s="161"/>
      <c r="K23" s="77"/>
      <c r="L23" s="158" t="s">
        <v>307</v>
      </c>
      <c r="M23" s="158" t="s">
        <v>308</v>
      </c>
      <c r="N23" s="161"/>
      <c r="O23" s="160"/>
      <c r="P23" s="166" t="s">
        <v>297</v>
      </c>
    </row>
    <row r="24" spans="2:16" ht="20.100000000000001" customHeight="1" x14ac:dyDescent="0.2">
      <c r="B24" s="546"/>
      <c r="C24" s="156" t="s">
        <v>188</v>
      </c>
      <c r="D24" s="157"/>
      <c r="E24" s="155"/>
      <c r="F24" s="158"/>
      <c r="G24" s="159"/>
      <c r="H24" s="160"/>
      <c r="I24" s="161"/>
      <c r="J24" s="161"/>
      <c r="K24" s="77"/>
      <c r="L24" s="158" t="s">
        <v>309</v>
      </c>
      <c r="M24" s="158" t="s">
        <v>300</v>
      </c>
      <c r="N24" s="161"/>
      <c r="O24" s="160"/>
      <c r="P24" s="166" t="s">
        <v>298</v>
      </c>
    </row>
    <row r="25" spans="2:16" ht="20.100000000000001" customHeight="1" x14ac:dyDescent="0.2">
      <c r="B25" s="546"/>
      <c r="C25" s="156" t="s">
        <v>189</v>
      </c>
      <c r="D25" s="157"/>
      <c r="E25" s="155"/>
      <c r="F25" s="158"/>
      <c r="G25" s="159"/>
      <c r="H25" s="160"/>
      <c r="I25" s="161"/>
      <c r="J25" s="161"/>
      <c r="K25" s="77"/>
      <c r="L25" s="158" t="s">
        <v>310</v>
      </c>
      <c r="M25" s="158" t="s">
        <v>311</v>
      </c>
      <c r="N25" s="161"/>
      <c r="O25" s="160"/>
      <c r="P25" s="166" t="s">
        <v>299</v>
      </c>
    </row>
    <row r="26" spans="2:16" ht="19.5" customHeight="1" x14ac:dyDescent="0.2">
      <c r="B26" s="546"/>
      <c r="C26" s="167" t="s">
        <v>190</v>
      </c>
      <c r="D26" s="168"/>
      <c r="E26" s="169"/>
      <c r="F26" s="170"/>
      <c r="G26" s="171"/>
      <c r="H26" s="172"/>
      <c r="I26" s="173"/>
      <c r="J26" s="173"/>
      <c r="K26" s="174"/>
      <c r="L26" s="170"/>
      <c r="M26" s="170"/>
      <c r="N26" s="173"/>
      <c r="O26" s="172"/>
      <c r="P26" s="107"/>
    </row>
    <row r="27" spans="2:16" ht="38.25" customHeight="1" x14ac:dyDescent="0.2">
      <c r="B27" s="546"/>
      <c r="C27" s="101" t="s">
        <v>263</v>
      </c>
      <c r="D27" s="105" t="s">
        <v>197</v>
      </c>
      <c r="E27" s="102" t="s">
        <v>264</v>
      </c>
      <c r="F27" s="104">
        <v>2</v>
      </c>
      <c r="G27" s="555" t="s">
        <v>279</v>
      </c>
      <c r="H27" s="556"/>
      <c r="I27" s="103" t="s">
        <v>280</v>
      </c>
      <c r="J27" s="104"/>
      <c r="K27" s="572" t="s">
        <v>281</v>
      </c>
      <c r="L27" s="573"/>
      <c r="M27" s="574"/>
      <c r="N27" s="575"/>
      <c r="O27" s="11" t="s">
        <v>319</v>
      </c>
      <c r="P27" s="106"/>
    </row>
    <row r="28" spans="2:16" ht="54.95" customHeight="1" x14ac:dyDescent="0.2">
      <c r="B28" s="546"/>
      <c r="C28" s="128" t="s">
        <v>199</v>
      </c>
      <c r="D28" s="564" t="s">
        <v>246</v>
      </c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5"/>
    </row>
    <row r="29" spans="2:16" ht="54.95" customHeight="1" x14ac:dyDescent="0.2">
      <c r="B29" s="546"/>
      <c r="C29" s="108" t="s">
        <v>243</v>
      </c>
      <c r="D29" s="560" t="s">
        <v>247</v>
      </c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1"/>
    </row>
    <row r="30" spans="2:16" ht="54.95" customHeight="1" x14ac:dyDescent="0.2">
      <c r="B30" s="546"/>
      <c r="C30" s="108" t="s">
        <v>244</v>
      </c>
      <c r="D30" s="562" t="s">
        <v>245</v>
      </c>
      <c r="E30" s="562"/>
      <c r="F30" s="562"/>
      <c r="G30" s="562"/>
      <c r="H30" s="562"/>
      <c r="I30" s="562"/>
      <c r="J30" s="562"/>
      <c r="K30" s="562"/>
      <c r="L30" s="562"/>
      <c r="M30" s="562"/>
      <c r="N30" s="562"/>
      <c r="O30" s="562"/>
      <c r="P30" s="563"/>
    </row>
    <row r="31" spans="2:16" ht="14.25" x14ac:dyDescent="0.2">
      <c r="B31" s="546"/>
      <c r="C31" s="4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</row>
    <row r="32" spans="2:16" ht="18" x14ac:dyDescent="0.2">
      <c r="B32" s="546"/>
      <c r="C32" s="109" t="s">
        <v>320</v>
      </c>
      <c r="D32" s="35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/>
    </row>
    <row r="33" spans="2:28" ht="20.100000000000001" customHeight="1" x14ac:dyDescent="0.2">
      <c r="B33" s="546"/>
      <c r="C33" s="557" t="s">
        <v>195</v>
      </c>
      <c r="D33" s="558"/>
      <c r="E33" s="558"/>
      <c r="F33" s="558"/>
      <c r="G33" s="558"/>
      <c r="H33" s="558"/>
      <c r="I33" s="558"/>
      <c r="J33" s="558"/>
      <c r="K33" s="558"/>
      <c r="L33" s="558"/>
      <c r="M33" s="558"/>
      <c r="N33" s="558"/>
      <c r="O33" s="558"/>
      <c r="P33" s="559"/>
    </row>
    <row r="34" spans="2:28" ht="20.100000000000001" customHeight="1" x14ac:dyDescent="0.2">
      <c r="B34" s="546"/>
      <c r="C34" s="557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58"/>
      <c r="O34" s="558"/>
      <c r="P34" s="559"/>
    </row>
    <row r="35" spans="2:28" ht="20.100000000000001" customHeight="1" x14ac:dyDescent="0.2">
      <c r="B35" s="546"/>
      <c r="C35" s="557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9"/>
    </row>
    <row r="36" spans="2:28" ht="20.100000000000001" customHeight="1" x14ac:dyDescent="0.2">
      <c r="B36" s="546"/>
      <c r="C36" s="557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9"/>
    </row>
    <row r="37" spans="2:28" ht="20.100000000000001" customHeight="1" x14ac:dyDescent="0.2">
      <c r="B37" s="546"/>
      <c r="C37" s="557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9"/>
    </row>
    <row r="38" spans="2:28" ht="15" thickBot="1" x14ac:dyDescent="0.25">
      <c r="B38" s="547"/>
      <c r="C38" s="129" t="s">
        <v>249</v>
      </c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2:28" ht="14.25" x14ac:dyDescent="0.2">
      <c r="B39" s="154"/>
      <c r="C39" s="152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28" ht="15" x14ac:dyDescent="0.25">
      <c r="B40" s="2" t="s">
        <v>192</v>
      </c>
      <c r="J40" s="1" t="s">
        <v>267</v>
      </c>
    </row>
    <row r="41" spans="2:28" ht="15" x14ac:dyDescent="0.25">
      <c r="B41" s="2" t="s">
        <v>265</v>
      </c>
      <c r="J41" s="1" t="s">
        <v>268</v>
      </c>
    </row>
    <row r="42" spans="2:28" ht="15" x14ac:dyDescent="0.25">
      <c r="B42" s="2" t="s">
        <v>266</v>
      </c>
      <c r="J42" s="1" t="s">
        <v>269</v>
      </c>
    </row>
    <row r="43" spans="2:28" s="15" customFormat="1" ht="19.5" customHeight="1" x14ac:dyDescent="0.2">
      <c r="B43" s="16" t="s">
        <v>172</v>
      </c>
      <c r="C43" s="17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2:28" s="21" customFormat="1" ht="8.1" customHeight="1" x14ac:dyDescent="0.2">
      <c r="B44" s="22" t="s">
        <v>173</v>
      </c>
      <c r="C44" s="494" t="s">
        <v>185</v>
      </c>
      <c r="D44" s="494"/>
      <c r="E44" s="494"/>
      <c r="F44" s="494"/>
      <c r="G44" s="494"/>
      <c r="H44" s="494"/>
      <c r="I44" s="578"/>
      <c r="J44" s="24" t="s">
        <v>174</v>
      </c>
      <c r="K44" s="23"/>
      <c r="L44" s="494" t="s">
        <v>175</v>
      </c>
      <c r="M44" s="494"/>
      <c r="N44" s="494"/>
      <c r="O44" s="494"/>
      <c r="P44" s="495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2:28" s="21" customFormat="1" ht="8.1" customHeight="1" x14ac:dyDescent="0.2">
      <c r="B45" s="25"/>
      <c r="C45" s="496"/>
      <c r="D45" s="496"/>
      <c r="E45" s="496"/>
      <c r="F45" s="496"/>
      <c r="G45" s="496"/>
      <c r="H45" s="496"/>
      <c r="I45" s="579"/>
      <c r="J45" s="27" t="s">
        <v>176</v>
      </c>
      <c r="K45" s="26"/>
      <c r="L45" s="496"/>
      <c r="M45" s="496"/>
      <c r="N45" s="496"/>
      <c r="O45" s="496"/>
      <c r="P45" s="497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2:28" s="21" customFormat="1" ht="8.1" customHeight="1" x14ac:dyDescent="0.2">
      <c r="B46" s="25" t="s">
        <v>177</v>
      </c>
      <c r="C46" s="496" t="s">
        <v>178</v>
      </c>
      <c r="D46" s="496"/>
      <c r="E46" s="496"/>
      <c r="F46" s="496"/>
      <c r="G46" s="496"/>
      <c r="H46" s="496"/>
      <c r="I46" s="26"/>
      <c r="J46" s="27" t="s">
        <v>179</v>
      </c>
      <c r="K46" s="26"/>
      <c r="L46" s="496" t="s">
        <v>184</v>
      </c>
      <c r="M46" s="496"/>
      <c r="N46" s="496"/>
      <c r="O46" s="496"/>
      <c r="P46" s="497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2:28" s="21" customFormat="1" ht="8.1" customHeight="1" x14ac:dyDescent="0.2">
      <c r="B47" s="25"/>
      <c r="C47" s="496"/>
      <c r="D47" s="496"/>
      <c r="E47" s="496"/>
      <c r="F47" s="496"/>
      <c r="G47" s="496"/>
      <c r="H47" s="496"/>
      <c r="I47" s="26"/>
      <c r="J47" s="27" t="s">
        <v>180</v>
      </c>
      <c r="K47" s="26"/>
      <c r="L47" s="496"/>
      <c r="M47" s="496"/>
      <c r="N47" s="496"/>
      <c r="O47" s="496"/>
      <c r="P47" s="497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2:28" s="21" customFormat="1" ht="8.1" customHeight="1" x14ac:dyDescent="0.2">
      <c r="B48" s="25" t="s">
        <v>186</v>
      </c>
      <c r="C48" s="496" t="s">
        <v>248</v>
      </c>
      <c r="D48" s="496"/>
      <c r="E48" s="496"/>
      <c r="F48" s="496"/>
      <c r="G48" s="496"/>
      <c r="H48" s="496"/>
      <c r="I48" s="26"/>
      <c r="J48" s="27" t="s">
        <v>181</v>
      </c>
      <c r="K48" s="26"/>
      <c r="L48" s="496" t="s">
        <v>182</v>
      </c>
      <c r="M48" s="496"/>
      <c r="N48" s="496"/>
      <c r="O48" s="496"/>
      <c r="P48" s="497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2:28" s="21" customFormat="1" ht="8.1" customHeight="1" x14ac:dyDescent="0.2">
      <c r="B49" s="25"/>
      <c r="C49" s="496"/>
      <c r="D49" s="496"/>
      <c r="E49" s="496"/>
      <c r="F49" s="496"/>
      <c r="G49" s="496"/>
      <c r="H49" s="496"/>
      <c r="I49" s="26"/>
      <c r="J49" s="27" t="s">
        <v>183</v>
      </c>
      <c r="K49" s="28"/>
      <c r="L49" s="496"/>
      <c r="M49" s="496"/>
      <c r="N49" s="496"/>
      <c r="O49" s="496"/>
      <c r="P49" s="497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2:28" s="29" customFormat="1" ht="23.25" customHeight="1" x14ac:dyDescent="0.2">
      <c r="B50" s="40" t="s">
        <v>378</v>
      </c>
      <c r="C50" s="30"/>
      <c r="D50" s="30"/>
      <c r="E50" s="31"/>
      <c r="F50" s="31"/>
      <c r="G50" s="31"/>
      <c r="H50" s="32"/>
      <c r="I50" s="32"/>
      <c r="J50" s="33"/>
      <c r="K50" s="33"/>
      <c r="L50" s="33"/>
      <c r="M50" s="33"/>
      <c r="N50" s="33"/>
      <c r="O50" s="33"/>
      <c r="P50" s="39" t="s">
        <v>375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2:28" ht="8.25" customHeight="1" x14ac:dyDescent="0.25">
      <c r="B51" s="1"/>
    </row>
    <row r="52" spans="2:28" ht="18.75" customHeight="1" x14ac:dyDescent="0.2">
      <c r="B52" s="490" t="s">
        <v>239</v>
      </c>
      <c r="C52" s="491"/>
      <c r="D52" s="34"/>
      <c r="E52" s="41" t="s">
        <v>273</v>
      </c>
      <c r="F52" s="37"/>
      <c r="G52" s="37"/>
      <c r="H52" s="37"/>
      <c r="I52" s="37"/>
      <c r="J52" s="38"/>
      <c r="K52" s="37"/>
      <c r="L52" s="49" t="s">
        <v>274</v>
      </c>
      <c r="M52" s="47"/>
      <c r="N52" s="48"/>
      <c r="O52" s="48"/>
      <c r="P52" s="42" t="s">
        <v>317</v>
      </c>
    </row>
    <row r="53" spans="2:28" ht="101.25" customHeight="1" x14ac:dyDescent="0.2">
      <c r="B53" s="492"/>
      <c r="C53" s="493"/>
      <c r="D53" s="111" t="s">
        <v>203</v>
      </c>
      <c r="E53" s="110" t="s">
        <v>278</v>
      </c>
      <c r="F53" s="112" t="s">
        <v>257</v>
      </c>
      <c r="G53" s="112" t="s">
        <v>270</v>
      </c>
      <c r="H53" s="112" t="s">
        <v>271</v>
      </c>
      <c r="I53" s="112" t="s">
        <v>290</v>
      </c>
      <c r="J53" s="113" t="s">
        <v>275</v>
      </c>
      <c r="K53" s="114" t="s">
        <v>258</v>
      </c>
      <c r="L53" s="115" t="s">
        <v>272</v>
      </c>
      <c r="M53" s="115" t="s">
        <v>276</v>
      </c>
      <c r="N53" s="116" t="s">
        <v>275</v>
      </c>
      <c r="O53" s="117" t="s">
        <v>316</v>
      </c>
      <c r="P53" s="151" t="s">
        <v>374</v>
      </c>
    </row>
    <row r="54" spans="2:28" ht="18" customHeight="1" thickBot="1" x14ac:dyDescent="0.25">
      <c r="C54" s="46"/>
      <c r="D54" s="61" t="s">
        <v>201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62" t="s">
        <v>240</v>
      </c>
    </row>
    <row r="55" spans="2:28" ht="27" customHeight="1" x14ac:dyDescent="0.4">
      <c r="B55" s="548" t="s">
        <v>152</v>
      </c>
      <c r="C55" s="553" t="s">
        <v>154</v>
      </c>
      <c r="D55" s="133" t="s">
        <v>153</v>
      </c>
      <c r="E55" s="94" t="s">
        <v>284</v>
      </c>
      <c r="F55" s="94" t="s">
        <v>285</v>
      </c>
      <c r="G55" s="94" t="s">
        <v>286</v>
      </c>
      <c r="H55" s="94" t="s">
        <v>287</v>
      </c>
      <c r="I55" s="95" t="s">
        <v>288</v>
      </c>
      <c r="J55" s="95" t="s">
        <v>293</v>
      </c>
      <c r="K55" s="119" t="s">
        <v>292</v>
      </c>
      <c r="L55" s="566" t="s">
        <v>150</v>
      </c>
      <c r="M55" s="566"/>
      <c r="N55" s="566"/>
      <c r="O55" s="566"/>
      <c r="P55" s="567"/>
    </row>
    <row r="56" spans="2:28" ht="19.5" customHeight="1" x14ac:dyDescent="0.2">
      <c r="B56" s="549"/>
      <c r="C56" s="554"/>
      <c r="D56" s="92" t="s">
        <v>283</v>
      </c>
      <c r="E56" s="96">
        <v>1</v>
      </c>
      <c r="F56" s="96">
        <v>1.5</v>
      </c>
      <c r="G56" s="96">
        <v>2</v>
      </c>
      <c r="H56" s="97">
        <v>3</v>
      </c>
      <c r="I56" s="96">
        <v>2</v>
      </c>
      <c r="J56" s="99">
        <f>(E56*E58)+(F56*F58)+(G56*G58)+(H56*H58)+(I56*I58)</f>
        <v>614</v>
      </c>
      <c r="K56" s="120">
        <f>((J56*C57)/100)+J56</f>
        <v>828.9</v>
      </c>
      <c r="L56" s="568"/>
      <c r="M56" s="568"/>
      <c r="N56" s="568"/>
      <c r="O56" s="568"/>
      <c r="P56" s="569"/>
    </row>
    <row r="57" spans="2:28" ht="20.100000000000001" customHeight="1" x14ac:dyDescent="0.2">
      <c r="B57" s="549"/>
      <c r="C57" s="551">
        <v>35</v>
      </c>
      <c r="D57" s="93" t="s">
        <v>282</v>
      </c>
      <c r="E57" s="98">
        <v>0.05</v>
      </c>
      <c r="F57" s="98">
        <v>7.4999999999999997E-2</v>
      </c>
      <c r="G57" s="98">
        <v>0.1</v>
      </c>
      <c r="H57" s="98">
        <v>0.15</v>
      </c>
      <c r="I57" s="98">
        <v>0.1</v>
      </c>
      <c r="J57" s="100">
        <f>(E57*E58)+(F57*F58)+(G57*G58)+(H57*H58)+(I57*I58)</f>
        <v>30.7</v>
      </c>
      <c r="K57" s="121">
        <f>((J57*C57)/100)+J57</f>
        <v>41.445</v>
      </c>
      <c r="L57" s="570"/>
      <c r="M57" s="570"/>
      <c r="N57" s="570"/>
      <c r="O57" s="570"/>
      <c r="P57" s="571"/>
    </row>
    <row r="58" spans="2:28" ht="20.100000000000001" customHeight="1" thickBot="1" x14ac:dyDescent="0.25">
      <c r="B58" s="550"/>
      <c r="C58" s="552"/>
      <c r="D58" s="122" t="s">
        <v>291</v>
      </c>
      <c r="E58" s="123">
        <v>50</v>
      </c>
      <c r="F58" s="123">
        <v>250</v>
      </c>
      <c r="G58" s="123">
        <v>40</v>
      </c>
      <c r="H58" s="124">
        <v>21</v>
      </c>
      <c r="I58" s="125">
        <v>23</v>
      </c>
      <c r="J58" s="126">
        <f>SUM(E58:I58)</f>
        <v>384</v>
      </c>
      <c r="K58" s="127">
        <f>((J58*C57)/100)+J58</f>
        <v>518.4</v>
      </c>
      <c r="L58" s="118" t="s">
        <v>294</v>
      </c>
      <c r="M58" s="3"/>
      <c r="N58" s="3"/>
      <c r="O58" s="3"/>
      <c r="P58" s="13"/>
    </row>
    <row r="59" spans="2:28" ht="20.100000000000001" customHeight="1" x14ac:dyDescent="0.2">
      <c r="B59" s="545" t="str">
        <f>L55</f>
        <v>PRODUIT</v>
      </c>
      <c r="C59" s="156" t="s">
        <v>259</v>
      </c>
      <c r="D59" s="157" t="s">
        <v>289</v>
      </c>
      <c r="E59" s="155"/>
      <c r="F59" s="158"/>
      <c r="G59" s="159"/>
      <c r="H59" s="160"/>
      <c r="I59" s="161"/>
      <c r="J59" s="161"/>
      <c r="K59" s="77"/>
      <c r="L59" s="162"/>
      <c r="M59" s="162"/>
      <c r="N59" s="163"/>
      <c r="O59" s="164"/>
      <c r="P59" s="165"/>
    </row>
    <row r="60" spans="2:28" ht="20.100000000000001" customHeight="1" x14ac:dyDescent="0.2">
      <c r="B60" s="546"/>
      <c r="C60" s="156" t="s">
        <v>260</v>
      </c>
      <c r="D60" s="157" t="s">
        <v>198</v>
      </c>
      <c r="E60" s="155"/>
      <c r="F60" s="158"/>
      <c r="G60" s="159"/>
      <c r="H60" s="160"/>
      <c r="I60" s="161"/>
      <c r="J60" s="161"/>
      <c r="K60" s="77"/>
      <c r="L60" s="158"/>
      <c r="M60" s="158"/>
      <c r="N60" s="161"/>
      <c r="O60" s="160"/>
      <c r="P60" s="166" t="s">
        <v>200</v>
      </c>
    </row>
    <row r="61" spans="2:28" ht="19.5" customHeight="1" x14ac:dyDescent="0.2">
      <c r="B61" s="546"/>
      <c r="C61" s="156" t="s">
        <v>261</v>
      </c>
      <c r="D61" s="157" t="s">
        <v>199</v>
      </c>
      <c r="E61" s="155"/>
      <c r="F61" s="158"/>
      <c r="G61" s="159"/>
      <c r="H61" s="160"/>
      <c r="I61" s="161"/>
      <c r="J61" s="161"/>
      <c r="K61" s="77"/>
      <c r="L61" s="158"/>
      <c r="M61" s="158"/>
      <c r="N61" s="161"/>
      <c r="O61" s="160"/>
      <c r="P61" s="166"/>
    </row>
    <row r="62" spans="2:28" ht="20.100000000000001" customHeight="1" x14ac:dyDescent="0.2">
      <c r="B62" s="546"/>
      <c r="C62" s="156" t="s">
        <v>262</v>
      </c>
      <c r="D62" s="157"/>
      <c r="E62" s="155"/>
      <c r="F62" s="158"/>
      <c r="G62" s="159"/>
      <c r="H62" s="160"/>
      <c r="I62" s="161"/>
      <c r="J62" s="161"/>
      <c r="K62" s="77"/>
      <c r="L62" s="158"/>
      <c r="M62" s="158"/>
      <c r="N62" s="161"/>
      <c r="O62" s="160"/>
      <c r="P62" s="166"/>
    </row>
    <row r="63" spans="2:28" ht="20.100000000000001" customHeight="1" x14ac:dyDescent="0.2">
      <c r="B63" s="546"/>
      <c r="C63" s="156" t="s">
        <v>295</v>
      </c>
      <c r="D63" s="157"/>
      <c r="E63" s="155"/>
      <c r="F63" s="158"/>
      <c r="G63" s="159"/>
      <c r="H63" s="160"/>
      <c r="I63" s="161"/>
      <c r="J63" s="161"/>
      <c r="K63" s="77"/>
      <c r="L63" s="158"/>
      <c r="M63" s="158"/>
      <c r="N63" s="161"/>
      <c r="O63" s="160"/>
      <c r="P63" s="166"/>
    </row>
    <row r="64" spans="2:28" ht="20.100000000000001" customHeight="1" x14ac:dyDescent="0.2">
      <c r="B64" s="546"/>
      <c r="C64" s="156" t="s">
        <v>187</v>
      </c>
      <c r="D64" s="157"/>
      <c r="E64" s="155"/>
      <c r="F64" s="158"/>
      <c r="G64" s="159"/>
      <c r="H64" s="160"/>
      <c r="I64" s="161"/>
      <c r="J64" s="161"/>
      <c r="K64" s="77"/>
      <c r="L64" s="158"/>
      <c r="M64" s="158"/>
      <c r="N64" s="161"/>
      <c r="O64" s="160"/>
      <c r="P64" s="166"/>
    </row>
    <row r="65" spans="2:16" ht="20.100000000000001" customHeight="1" x14ac:dyDescent="0.2">
      <c r="B65" s="546"/>
      <c r="C65" s="156" t="s">
        <v>188</v>
      </c>
      <c r="D65" s="157"/>
      <c r="E65" s="155"/>
      <c r="F65" s="158"/>
      <c r="G65" s="159"/>
      <c r="H65" s="160"/>
      <c r="I65" s="161"/>
      <c r="J65" s="161"/>
      <c r="K65" s="77"/>
      <c r="L65" s="158"/>
      <c r="M65" s="158"/>
      <c r="N65" s="161"/>
      <c r="O65" s="160"/>
      <c r="P65" s="166"/>
    </row>
    <row r="66" spans="2:16" ht="20.100000000000001" customHeight="1" x14ac:dyDescent="0.2">
      <c r="B66" s="546"/>
      <c r="C66" s="156" t="s">
        <v>189</v>
      </c>
      <c r="D66" s="157"/>
      <c r="E66" s="155"/>
      <c r="F66" s="158"/>
      <c r="G66" s="159"/>
      <c r="H66" s="160"/>
      <c r="I66" s="161"/>
      <c r="J66" s="161"/>
      <c r="K66" s="77"/>
      <c r="L66" s="158"/>
      <c r="M66" s="158"/>
      <c r="N66" s="161"/>
      <c r="O66" s="160"/>
      <c r="P66" s="166"/>
    </row>
    <row r="67" spans="2:16" ht="19.5" customHeight="1" x14ac:dyDescent="0.2">
      <c r="B67" s="546"/>
      <c r="C67" s="167" t="s">
        <v>190</v>
      </c>
      <c r="D67" s="168"/>
      <c r="E67" s="169"/>
      <c r="F67" s="170"/>
      <c r="G67" s="171"/>
      <c r="H67" s="172"/>
      <c r="I67" s="173"/>
      <c r="J67" s="173"/>
      <c r="K67" s="174"/>
      <c r="L67" s="170"/>
      <c r="M67" s="170"/>
      <c r="N67" s="173"/>
      <c r="O67" s="172"/>
      <c r="P67" s="107"/>
    </row>
    <row r="68" spans="2:16" ht="38.25" customHeight="1" x14ac:dyDescent="0.2">
      <c r="B68" s="546"/>
      <c r="C68" s="101" t="s">
        <v>263</v>
      </c>
      <c r="D68" s="105" t="s">
        <v>197</v>
      </c>
      <c r="E68" s="102" t="s">
        <v>264</v>
      </c>
      <c r="F68" s="104" t="s">
        <v>323</v>
      </c>
      <c r="G68" s="555" t="s">
        <v>151</v>
      </c>
      <c r="H68" s="556"/>
      <c r="I68" s="103" t="s">
        <v>280</v>
      </c>
      <c r="J68" s="104" t="s">
        <v>323</v>
      </c>
      <c r="K68" s="572" t="s">
        <v>281</v>
      </c>
      <c r="L68" s="573"/>
      <c r="M68" s="574" t="s">
        <v>323</v>
      </c>
      <c r="N68" s="575"/>
      <c r="O68" s="11" t="s">
        <v>319</v>
      </c>
      <c r="P68" s="106" t="s">
        <v>323</v>
      </c>
    </row>
    <row r="69" spans="2:16" ht="54.95" customHeight="1" x14ac:dyDescent="0.2">
      <c r="B69" s="546"/>
      <c r="C69" s="128" t="s">
        <v>199</v>
      </c>
      <c r="D69" s="576" t="s">
        <v>160</v>
      </c>
      <c r="E69" s="576"/>
      <c r="F69" s="576"/>
      <c r="G69" s="576"/>
      <c r="H69" s="576"/>
      <c r="I69" s="576"/>
      <c r="J69" s="576"/>
      <c r="K69" s="576"/>
      <c r="L69" s="576"/>
      <c r="M69" s="576"/>
      <c r="N69" s="576"/>
      <c r="O69" s="576"/>
      <c r="P69" s="577"/>
    </row>
    <row r="70" spans="2:16" ht="54.95" customHeight="1" x14ac:dyDescent="0.2">
      <c r="B70" s="546"/>
      <c r="C70" s="108" t="s">
        <v>243</v>
      </c>
      <c r="D70" s="560" t="s">
        <v>159</v>
      </c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1"/>
    </row>
    <row r="71" spans="2:16" ht="54.95" customHeight="1" x14ac:dyDescent="0.2">
      <c r="B71" s="546"/>
      <c r="C71" s="108" t="s">
        <v>244</v>
      </c>
      <c r="D71" s="562" t="s">
        <v>158</v>
      </c>
      <c r="E71" s="562"/>
      <c r="F71" s="562"/>
      <c r="G71" s="562"/>
      <c r="H71" s="562"/>
      <c r="I71" s="562"/>
      <c r="J71" s="562"/>
      <c r="K71" s="562"/>
      <c r="L71" s="562"/>
      <c r="M71" s="562"/>
      <c r="N71" s="562"/>
      <c r="O71" s="562"/>
      <c r="P71" s="563"/>
    </row>
    <row r="72" spans="2:16" ht="14.25" x14ac:dyDescent="0.2">
      <c r="B72" s="546"/>
      <c r="C72" s="4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7"/>
    </row>
    <row r="73" spans="2:16" ht="18" x14ac:dyDescent="0.2">
      <c r="B73" s="546"/>
      <c r="C73" s="109" t="s">
        <v>320</v>
      </c>
      <c r="D73" s="3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4"/>
    </row>
    <row r="74" spans="2:16" ht="20.100000000000001" customHeight="1" x14ac:dyDescent="0.2">
      <c r="B74" s="546"/>
      <c r="C74" s="557" t="s">
        <v>323</v>
      </c>
      <c r="D74" s="558"/>
      <c r="E74" s="558"/>
      <c r="F74" s="558"/>
      <c r="G74" s="558"/>
      <c r="H74" s="558"/>
      <c r="I74" s="558"/>
      <c r="J74" s="558"/>
      <c r="K74" s="558"/>
      <c r="L74" s="558"/>
      <c r="M74" s="558"/>
      <c r="N74" s="558"/>
      <c r="O74" s="558"/>
      <c r="P74" s="559"/>
    </row>
    <row r="75" spans="2:16" ht="20.100000000000001" customHeight="1" x14ac:dyDescent="0.2">
      <c r="B75" s="546"/>
      <c r="C75" s="557"/>
      <c r="D75" s="558"/>
      <c r="E75" s="558"/>
      <c r="F75" s="558"/>
      <c r="G75" s="558"/>
      <c r="H75" s="558"/>
      <c r="I75" s="558"/>
      <c r="J75" s="558"/>
      <c r="K75" s="558"/>
      <c r="L75" s="558"/>
      <c r="M75" s="558"/>
      <c r="N75" s="558"/>
      <c r="O75" s="558"/>
      <c r="P75" s="559"/>
    </row>
    <row r="76" spans="2:16" ht="20.100000000000001" customHeight="1" x14ac:dyDescent="0.2">
      <c r="B76" s="546"/>
      <c r="C76" s="557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9"/>
    </row>
    <row r="77" spans="2:16" ht="20.100000000000001" customHeight="1" x14ac:dyDescent="0.2">
      <c r="B77" s="546"/>
      <c r="C77" s="557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9"/>
    </row>
    <row r="78" spans="2:16" ht="20.100000000000001" customHeight="1" x14ac:dyDescent="0.2">
      <c r="B78" s="546"/>
      <c r="C78" s="557"/>
      <c r="D78" s="558"/>
      <c r="E78" s="558"/>
      <c r="F78" s="558"/>
      <c r="G78" s="558"/>
      <c r="H78" s="558"/>
      <c r="I78" s="558"/>
      <c r="J78" s="558"/>
      <c r="K78" s="558"/>
      <c r="L78" s="558"/>
      <c r="M78" s="558"/>
      <c r="N78" s="558"/>
      <c r="O78" s="558"/>
      <c r="P78" s="559"/>
    </row>
    <row r="79" spans="2:16" ht="15" thickBot="1" x14ac:dyDescent="0.25">
      <c r="B79" s="547"/>
      <c r="C79" s="129" t="s">
        <v>249</v>
      </c>
      <c r="D79" s="8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0"/>
    </row>
    <row r="80" spans="2:16" x14ac:dyDescent="0.2">
      <c r="B80" s="153"/>
    </row>
    <row r="81" spans="2:10" ht="15" x14ac:dyDescent="0.25">
      <c r="B81" s="2" t="s">
        <v>192</v>
      </c>
      <c r="J81" s="1" t="s">
        <v>267</v>
      </c>
    </row>
    <row r="82" spans="2:10" ht="15" x14ac:dyDescent="0.25">
      <c r="B82" s="2" t="s">
        <v>265</v>
      </c>
      <c r="J82" s="1" t="s">
        <v>268</v>
      </c>
    </row>
    <row r="83" spans="2:10" ht="15" x14ac:dyDescent="0.25">
      <c r="B83" s="2" t="s">
        <v>266</v>
      </c>
      <c r="J83" s="1" t="s">
        <v>269</v>
      </c>
    </row>
  </sheetData>
  <mergeCells count="39">
    <mergeCell ref="B55:B58"/>
    <mergeCell ref="B59:B79"/>
    <mergeCell ref="C55:C56"/>
    <mergeCell ref="L55:P57"/>
    <mergeCell ref="C57:C58"/>
    <mergeCell ref="D69:P69"/>
    <mergeCell ref="G68:H68"/>
    <mergeCell ref="K68:L68"/>
    <mergeCell ref="M68:N68"/>
    <mergeCell ref="D70:P70"/>
    <mergeCell ref="D71:P71"/>
    <mergeCell ref="L5:P6"/>
    <mergeCell ref="L7:P8"/>
    <mergeCell ref="K27:L27"/>
    <mergeCell ref="M27:N27"/>
    <mergeCell ref="C74:P78"/>
    <mergeCell ref="B52:C53"/>
    <mergeCell ref="C44:I45"/>
    <mergeCell ref="L44:P45"/>
    <mergeCell ref="C46:H47"/>
    <mergeCell ref="L46:P47"/>
    <mergeCell ref="C48:H49"/>
    <mergeCell ref="L48:P49"/>
    <mergeCell ref="C7:H8"/>
    <mergeCell ref="B11:C12"/>
    <mergeCell ref="B18:B38"/>
    <mergeCell ref="B3:B4"/>
    <mergeCell ref="C3:I4"/>
    <mergeCell ref="B14:B17"/>
    <mergeCell ref="C16:C17"/>
    <mergeCell ref="C14:C15"/>
    <mergeCell ref="C5:H6"/>
    <mergeCell ref="G27:H27"/>
    <mergeCell ref="C33:P37"/>
    <mergeCell ref="D29:P29"/>
    <mergeCell ref="D30:P30"/>
    <mergeCell ref="D28:P28"/>
    <mergeCell ref="L14:P16"/>
    <mergeCell ref="L3:P4"/>
  </mergeCells>
  <phoneticPr fontId="0" type="noConversion"/>
  <printOptions horizontalCentered="1"/>
  <pageMargins left="0.59055118110236227" right="0" top="0.15748031496062992" bottom="0" header="0.11811023622047245" footer="0"/>
  <pageSetup paperSize="9" scale="52" orientation="landscape" horizontalDpi="4294967293" verticalDpi="300" r:id="rId1"/>
  <headerFooter alignWithMargins="0">
    <oddFooter>&amp;R&amp;8&amp;F-&amp;A-&amp;Z&amp;F</oddFooter>
  </headerFooter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88"/>
  <sheetViews>
    <sheetView zoomScaleNormal="100" workbookViewId="0">
      <selection activeCell="Q35" sqref="Q35"/>
    </sheetView>
  </sheetViews>
  <sheetFormatPr baseColWidth="10" defaultRowHeight="18" x14ac:dyDescent="0.25"/>
  <cols>
    <col min="1" max="1" width="1" customWidth="1"/>
    <col min="2" max="2" width="12.7109375" customWidth="1"/>
    <col min="3" max="3" width="13.42578125" customWidth="1"/>
    <col min="4" max="4" width="35.28515625" style="70" customWidth="1"/>
    <col min="5" max="5" width="16" style="70" customWidth="1"/>
    <col min="6" max="10" width="12.7109375" style="70" customWidth="1"/>
    <col min="11" max="11" width="11.5703125" style="70" customWidth="1"/>
    <col min="12" max="12" width="12.42578125" style="70" customWidth="1"/>
    <col min="13" max="13" width="55.140625" customWidth="1"/>
    <col min="14" max="14" width="4.5703125" customWidth="1"/>
  </cols>
  <sheetData>
    <row r="1" spans="2:25" ht="5.25" customHeight="1" x14ac:dyDescent="0.25"/>
    <row r="2" spans="2:25" s="15" customFormat="1" ht="19.5" customHeight="1" x14ac:dyDescent="0.2">
      <c r="B2" s="16" t="s">
        <v>544</v>
      </c>
      <c r="C2" s="17"/>
      <c r="D2" s="71"/>
      <c r="E2" s="72"/>
      <c r="F2" s="72"/>
      <c r="G2" s="72"/>
      <c r="H2" s="72"/>
      <c r="I2" s="72"/>
      <c r="J2" s="72"/>
      <c r="K2" s="72"/>
      <c r="L2" s="72"/>
      <c r="M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498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4" t="s">
        <v>174</v>
      </c>
      <c r="K3" s="494" t="s">
        <v>411</v>
      </c>
      <c r="L3" s="494"/>
      <c r="M3" s="495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499"/>
      <c r="C4" s="502"/>
      <c r="D4" s="502"/>
      <c r="E4" s="502"/>
      <c r="F4" s="502"/>
      <c r="G4" s="502"/>
      <c r="H4" s="502"/>
      <c r="I4" s="503"/>
      <c r="J4" s="27" t="s">
        <v>176</v>
      </c>
      <c r="K4" s="496"/>
      <c r="L4" s="496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5" t="s">
        <v>177</v>
      </c>
      <c r="C5" s="496" t="s">
        <v>178</v>
      </c>
      <c r="D5" s="496"/>
      <c r="E5" s="496"/>
      <c r="F5" s="496"/>
      <c r="G5" s="496"/>
      <c r="H5" s="496"/>
      <c r="I5" s="73"/>
      <c r="J5" s="27" t="s">
        <v>179</v>
      </c>
      <c r="K5" s="496" t="s">
        <v>412</v>
      </c>
      <c r="L5" s="496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5"/>
      <c r="C6" s="496"/>
      <c r="D6" s="496"/>
      <c r="E6" s="496"/>
      <c r="F6" s="496"/>
      <c r="G6" s="496"/>
      <c r="H6" s="496"/>
      <c r="I6" s="73"/>
      <c r="J6" s="27" t="s">
        <v>180</v>
      </c>
      <c r="K6" s="496"/>
      <c r="L6" s="496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5" t="s">
        <v>186</v>
      </c>
      <c r="C7" s="496" t="s">
        <v>410</v>
      </c>
      <c r="D7" s="496"/>
      <c r="E7" s="496"/>
      <c r="F7" s="496"/>
      <c r="G7" s="496"/>
      <c r="H7" s="496"/>
      <c r="I7" s="73"/>
      <c r="J7" s="27" t="s">
        <v>181</v>
      </c>
      <c r="K7" s="496" t="s">
        <v>182</v>
      </c>
      <c r="L7" s="496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5"/>
      <c r="C8" s="496"/>
      <c r="D8" s="496"/>
      <c r="E8" s="496"/>
      <c r="F8" s="496"/>
      <c r="G8" s="496"/>
      <c r="H8" s="496"/>
      <c r="I8" s="73"/>
      <c r="J8" s="27" t="s">
        <v>183</v>
      </c>
      <c r="K8" s="496"/>
      <c r="L8" s="496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9" customFormat="1" ht="23.25" customHeight="1" x14ac:dyDescent="0.2">
      <c r="B9" s="52" t="s">
        <v>378</v>
      </c>
      <c r="C9" s="53"/>
      <c r="D9" s="74"/>
      <c r="E9" s="74"/>
      <c r="F9" s="74"/>
      <c r="G9" s="74"/>
      <c r="H9" s="74"/>
      <c r="I9" s="74"/>
      <c r="J9" s="75"/>
      <c r="K9" s="75"/>
      <c r="L9" s="75"/>
      <c r="M9" s="54" t="s">
        <v>191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1"/>
    </row>
    <row r="11" spans="2:25" ht="18.75" customHeight="1" x14ac:dyDescent="0.2">
      <c r="B11" s="490" t="s">
        <v>7</v>
      </c>
      <c r="C11" s="491"/>
      <c r="D11" s="91" t="s">
        <v>241</v>
      </c>
      <c r="E11" s="41" t="s">
        <v>273</v>
      </c>
      <c r="F11" s="37"/>
      <c r="G11" s="37"/>
      <c r="H11" s="37"/>
      <c r="I11" s="37"/>
      <c r="J11" s="56"/>
      <c r="K11" s="57"/>
      <c r="L11" s="59"/>
      <c r="M11" s="81" t="s">
        <v>409</v>
      </c>
    </row>
    <row r="12" spans="2:25" ht="78.75" customHeight="1" x14ac:dyDescent="0.2">
      <c r="B12" s="492"/>
      <c r="C12" s="493"/>
      <c r="D12" s="50" t="s">
        <v>203</v>
      </c>
      <c r="E12" s="43" t="s">
        <v>278</v>
      </c>
      <c r="F12" s="44" t="s">
        <v>257</v>
      </c>
      <c r="G12" s="44" t="s">
        <v>270</v>
      </c>
      <c r="H12" s="44" t="s">
        <v>271</v>
      </c>
      <c r="I12" s="44" t="s">
        <v>290</v>
      </c>
      <c r="J12" s="45" t="s">
        <v>275</v>
      </c>
      <c r="K12" s="132" t="s">
        <v>408</v>
      </c>
      <c r="L12" s="58" t="s">
        <v>379</v>
      </c>
      <c r="M12" s="36" t="s">
        <v>196</v>
      </c>
    </row>
    <row r="13" spans="2:25" ht="18" customHeight="1" thickBot="1" x14ac:dyDescent="0.25">
      <c r="C13" s="60"/>
      <c r="D13" s="61" t="s">
        <v>201</v>
      </c>
      <c r="E13" s="60"/>
      <c r="F13" s="60"/>
      <c r="G13" s="60"/>
      <c r="H13" s="60"/>
      <c r="I13" s="60"/>
      <c r="J13" s="60"/>
      <c r="K13" s="60"/>
      <c r="L13" s="60"/>
      <c r="M13" s="62" t="s">
        <v>318</v>
      </c>
    </row>
    <row r="14" spans="2:25" ht="21.95" customHeight="1" x14ac:dyDescent="0.2">
      <c r="B14" s="130" t="str">
        <f>M14</f>
        <v>?</v>
      </c>
      <c r="C14" s="80" t="s">
        <v>323</v>
      </c>
      <c r="D14" s="78"/>
      <c r="E14" s="76"/>
      <c r="F14" s="76"/>
      <c r="G14" s="76"/>
      <c r="H14" s="76"/>
      <c r="I14" s="76"/>
      <c r="J14" s="79"/>
      <c r="K14" s="76"/>
      <c r="L14" s="76"/>
      <c r="M14" s="55" t="s">
        <v>323</v>
      </c>
    </row>
    <row r="15" spans="2:25" ht="20.100000000000001" customHeight="1" x14ac:dyDescent="0.2">
      <c r="B15" s="131" t="str">
        <f>B14</f>
        <v>?</v>
      </c>
      <c r="C15" s="51" t="s">
        <v>259</v>
      </c>
      <c r="D15" s="63"/>
      <c r="E15" s="64"/>
      <c r="F15" s="65"/>
      <c r="G15" s="66"/>
      <c r="H15" s="67"/>
      <c r="I15" s="68"/>
      <c r="J15" s="68"/>
      <c r="K15" s="65"/>
      <c r="L15" s="69"/>
      <c r="M15" s="144" t="s">
        <v>396</v>
      </c>
    </row>
    <row r="16" spans="2:25" ht="20.100000000000001" customHeight="1" x14ac:dyDescent="0.2">
      <c r="B16" s="131" t="str">
        <f t="shared" ref="B16:B22" si="0">B15</f>
        <v>?</v>
      </c>
      <c r="C16" s="51" t="s">
        <v>260</v>
      </c>
      <c r="D16" s="63"/>
      <c r="E16" s="64"/>
      <c r="F16" s="65"/>
      <c r="G16" s="66"/>
      <c r="H16" s="67"/>
      <c r="I16" s="68"/>
      <c r="J16" s="68"/>
      <c r="K16" s="65"/>
      <c r="L16" s="69"/>
      <c r="M16" s="144"/>
    </row>
    <row r="17" spans="2:13" ht="20.100000000000001" customHeight="1" x14ac:dyDescent="0.2">
      <c r="B17" s="131" t="str">
        <f t="shared" si="0"/>
        <v>?</v>
      </c>
      <c r="C17" s="51" t="s">
        <v>261</v>
      </c>
      <c r="D17" s="63"/>
      <c r="E17" s="64"/>
      <c r="F17" s="65"/>
      <c r="G17" s="66"/>
      <c r="H17" s="67"/>
      <c r="I17" s="68"/>
      <c r="J17" s="68"/>
      <c r="K17" s="65"/>
      <c r="L17" s="69"/>
      <c r="M17" s="144"/>
    </row>
    <row r="18" spans="2:13" ht="20.100000000000001" customHeight="1" x14ac:dyDescent="0.2">
      <c r="B18" s="131" t="str">
        <f t="shared" si="0"/>
        <v>?</v>
      </c>
      <c r="C18" s="51" t="s">
        <v>262</v>
      </c>
      <c r="D18" s="63"/>
      <c r="E18" s="64"/>
      <c r="F18" s="65"/>
      <c r="G18" s="66"/>
      <c r="H18" s="67"/>
      <c r="I18" s="68"/>
      <c r="J18" s="68"/>
      <c r="K18" s="65"/>
      <c r="L18" s="69"/>
      <c r="M18" s="144"/>
    </row>
    <row r="19" spans="2:13" ht="20.100000000000001" customHeight="1" x14ac:dyDescent="0.2">
      <c r="B19" s="131" t="str">
        <f t="shared" si="0"/>
        <v>?</v>
      </c>
      <c r="C19" s="51" t="s">
        <v>189</v>
      </c>
      <c r="D19" s="63" t="s">
        <v>543</v>
      </c>
      <c r="E19" s="64"/>
      <c r="F19" s="65"/>
      <c r="G19" s="66"/>
      <c r="H19" s="67"/>
      <c r="I19" s="68"/>
      <c r="J19" s="68"/>
      <c r="K19" s="65"/>
      <c r="L19" s="69"/>
      <c r="M19" s="144"/>
    </row>
    <row r="20" spans="2:13" ht="20.100000000000001" customHeight="1" x14ac:dyDescent="0.2">
      <c r="B20" s="131" t="str">
        <f t="shared" si="0"/>
        <v>?</v>
      </c>
      <c r="C20" s="82" t="s">
        <v>320</v>
      </c>
      <c r="D20" s="83"/>
      <c r="E20" s="84" t="s">
        <v>323</v>
      </c>
      <c r="F20" s="85"/>
      <c r="G20" s="86"/>
      <c r="H20" s="87"/>
      <c r="I20" s="88"/>
      <c r="J20" s="88"/>
      <c r="K20" s="85"/>
      <c r="L20" s="89"/>
      <c r="M20" s="90"/>
    </row>
    <row r="21" spans="2:13" ht="20.100000000000001" customHeight="1" x14ac:dyDescent="0.2">
      <c r="B21" s="131" t="str">
        <f t="shared" si="0"/>
        <v>?</v>
      </c>
      <c r="C21" s="580" t="s">
        <v>323</v>
      </c>
      <c r="D21" s="580"/>
      <c r="E21" s="580"/>
      <c r="F21" s="580"/>
      <c r="G21" s="580"/>
      <c r="H21" s="580"/>
      <c r="I21" s="580"/>
      <c r="J21" s="580"/>
      <c r="K21" s="580"/>
      <c r="L21" s="580"/>
      <c r="M21" s="581"/>
    </row>
    <row r="22" spans="2:13" ht="20.100000000000001" customHeight="1" thickBot="1" x14ac:dyDescent="0.25">
      <c r="B22" s="131" t="str">
        <f t="shared" si="0"/>
        <v>?</v>
      </c>
      <c r="C22" s="582"/>
      <c r="D22" s="582"/>
      <c r="E22" s="582"/>
      <c r="F22" s="582"/>
      <c r="G22" s="582"/>
      <c r="H22" s="582"/>
      <c r="I22" s="582"/>
      <c r="J22" s="582"/>
      <c r="K22" s="582"/>
      <c r="L22" s="582"/>
      <c r="M22" s="583"/>
    </row>
    <row r="23" spans="2:13" ht="21.95" customHeight="1" x14ac:dyDescent="0.2">
      <c r="B23" s="130" t="str">
        <f>M23</f>
        <v>?</v>
      </c>
      <c r="C23" s="80" t="s">
        <v>323</v>
      </c>
      <c r="D23" s="78"/>
      <c r="E23" s="76"/>
      <c r="F23" s="76"/>
      <c r="G23" s="76"/>
      <c r="H23" s="76"/>
      <c r="I23" s="76"/>
      <c r="J23" s="79"/>
      <c r="K23" s="76"/>
      <c r="L23" s="76"/>
      <c r="M23" s="55" t="s">
        <v>323</v>
      </c>
    </row>
    <row r="24" spans="2:13" ht="20.100000000000001" customHeight="1" x14ac:dyDescent="0.2">
      <c r="B24" s="131" t="str">
        <f>B23</f>
        <v>?</v>
      </c>
      <c r="C24" s="51" t="s">
        <v>259</v>
      </c>
      <c r="D24" s="63"/>
      <c r="E24" s="64"/>
      <c r="F24" s="65"/>
      <c r="G24" s="66"/>
      <c r="H24" s="67"/>
      <c r="I24" s="68"/>
      <c r="J24" s="68"/>
      <c r="K24" s="65"/>
      <c r="L24" s="69"/>
      <c r="M24" s="144"/>
    </row>
    <row r="25" spans="2:13" ht="20.100000000000001" customHeight="1" x14ac:dyDescent="0.2">
      <c r="B25" s="131" t="str">
        <f t="shared" ref="B25:B34" si="1">B24</f>
        <v>?</v>
      </c>
      <c r="C25" s="51" t="s">
        <v>260</v>
      </c>
      <c r="D25" s="63"/>
      <c r="E25" s="64"/>
      <c r="F25" s="65"/>
      <c r="G25" s="66"/>
      <c r="H25" s="67"/>
      <c r="I25" s="68"/>
      <c r="J25" s="68"/>
      <c r="K25" s="65"/>
      <c r="L25" s="69"/>
      <c r="M25" s="144"/>
    </row>
    <row r="26" spans="2:13" ht="20.100000000000001" customHeight="1" x14ac:dyDescent="0.2">
      <c r="B26" s="131" t="str">
        <f t="shared" si="1"/>
        <v>?</v>
      </c>
      <c r="C26" s="51" t="s">
        <v>261</v>
      </c>
      <c r="D26" s="63"/>
      <c r="E26" s="64"/>
      <c r="F26" s="65"/>
      <c r="G26" s="66"/>
      <c r="H26" s="67"/>
      <c r="I26" s="68"/>
      <c r="J26" s="68"/>
      <c r="K26" s="65"/>
      <c r="L26" s="69"/>
      <c r="M26" s="144"/>
    </row>
    <row r="27" spans="2:13" ht="20.100000000000001" customHeight="1" x14ac:dyDescent="0.2">
      <c r="B27" s="131" t="str">
        <f t="shared" si="1"/>
        <v>?</v>
      </c>
      <c r="C27" s="51" t="s">
        <v>262</v>
      </c>
      <c r="D27" s="63"/>
      <c r="E27" s="64"/>
      <c r="F27" s="65"/>
      <c r="G27" s="66"/>
      <c r="H27" s="67"/>
      <c r="I27" s="68"/>
      <c r="J27" s="68"/>
      <c r="K27" s="65"/>
      <c r="L27" s="69"/>
      <c r="M27" s="144"/>
    </row>
    <row r="28" spans="2:13" ht="20.100000000000001" customHeight="1" x14ac:dyDescent="0.2">
      <c r="B28" s="131" t="str">
        <f t="shared" si="1"/>
        <v>?</v>
      </c>
      <c r="C28" s="51" t="s">
        <v>295</v>
      </c>
      <c r="D28" s="63"/>
      <c r="E28" s="64"/>
      <c r="F28" s="65"/>
      <c r="G28" s="66"/>
      <c r="H28" s="67"/>
      <c r="I28" s="68"/>
      <c r="J28" s="68"/>
      <c r="K28" s="65"/>
      <c r="L28" s="69"/>
      <c r="M28" s="144"/>
    </row>
    <row r="29" spans="2:13" ht="20.100000000000001" customHeight="1" x14ac:dyDescent="0.2">
      <c r="B29" s="131" t="str">
        <f t="shared" si="1"/>
        <v>?</v>
      </c>
      <c r="C29" s="51" t="s">
        <v>187</v>
      </c>
      <c r="D29" s="63"/>
      <c r="E29" s="64"/>
      <c r="F29" s="65"/>
      <c r="G29" s="66"/>
      <c r="H29" s="67"/>
      <c r="I29" s="68"/>
      <c r="J29" s="68"/>
      <c r="K29" s="65"/>
      <c r="L29" s="69"/>
      <c r="M29" s="144"/>
    </row>
    <row r="30" spans="2:13" ht="20.100000000000001" customHeight="1" x14ac:dyDescent="0.2">
      <c r="B30" s="131" t="str">
        <f t="shared" si="1"/>
        <v>?</v>
      </c>
      <c r="C30" s="51" t="s">
        <v>188</v>
      </c>
      <c r="D30" s="63"/>
      <c r="E30" s="64"/>
      <c r="F30" s="65"/>
      <c r="G30" s="66"/>
      <c r="H30" s="67"/>
      <c r="I30" s="68"/>
      <c r="J30" s="68"/>
      <c r="K30" s="65"/>
      <c r="L30" s="69"/>
      <c r="M30" s="144"/>
    </row>
    <row r="31" spans="2:13" ht="20.100000000000001" customHeight="1" x14ac:dyDescent="0.2">
      <c r="B31" s="131" t="str">
        <f t="shared" si="1"/>
        <v>?</v>
      </c>
      <c r="C31" s="51" t="s">
        <v>189</v>
      </c>
      <c r="D31" s="63" t="s">
        <v>543</v>
      </c>
      <c r="E31" s="64"/>
      <c r="F31" s="65"/>
      <c r="G31" s="66"/>
      <c r="H31" s="67"/>
      <c r="I31" s="68"/>
      <c r="J31" s="68"/>
      <c r="K31" s="65"/>
      <c r="L31" s="69"/>
      <c r="M31" s="144"/>
    </row>
    <row r="32" spans="2:13" ht="20.100000000000001" customHeight="1" x14ac:dyDescent="0.2">
      <c r="B32" s="131" t="str">
        <f t="shared" si="1"/>
        <v>?</v>
      </c>
      <c r="C32" s="82" t="s">
        <v>320</v>
      </c>
      <c r="D32" s="83"/>
      <c r="E32" s="84" t="s">
        <v>323</v>
      </c>
      <c r="F32" s="85"/>
      <c r="G32" s="86"/>
      <c r="H32" s="87"/>
      <c r="I32" s="88"/>
      <c r="J32" s="88"/>
      <c r="K32" s="85"/>
      <c r="L32" s="89"/>
      <c r="M32" s="90"/>
    </row>
    <row r="33" spans="2:13" ht="20.100000000000001" customHeight="1" x14ac:dyDescent="0.2">
      <c r="B33" s="131" t="str">
        <f t="shared" si="1"/>
        <v>?</v>
      </c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1"/>
    </row>
    <row r="34" spans="2:13" ht="20.100000000000001" customHeight="1" thickBot="1" x14ac:dyDescent="0.25">
      <c r="B34" s="131" t="str">
        <f t="shared" si="1"/>
        <v>?</v>
      </c>
      <c r="C34" s="582"/>
      <c r="D34" s="582"/>
      <c r="E34" s="582"/>
      <c r="F34" s="582"/>
      <c r="G34" s="582"/>
      <c r="H34" s="582"/>
      <c r="I34" s="582"/>
      <c r="J34" s="582"/>
      <c r="K34" s="582"/>
      <c r="L34" s="582"/>
      <c r="M34" s="583"/>
    </row>
    <row r="35" spans="2:13" ht="21.95" customHeight="1" x14ac:dyDescent="0.2">
      <c r="B35" s="130" t="str">
        <f>M35</f>
        <v>?</v>
      </c>
      <c r="C35" s="80" t="s">
        <v>323</v>
      </c>
      <c r="D35" s="78"/>
      <c r="E35" s="76"/>
      <c r="F35" s="76"/>
      <c r="G35" s="76"/>
      <c r="H35" s="76"/>
      <c r="I35" s="76"/>
      <c r="J35" s="79"/>
      <c r="K35" s="76"/>
      <c r="L35" s="76"/>
      <c r="M35" s="55" t="s">
        <v>323</v>
      </c>
    </row>
    <row r="36" spans="2:13" ht="20.100000000000001" customHeight="1" x14ac:dyDescent="0.2">
      <c r="B36" s="131" t="str">
        <f>B35</f>
        <v>?</v>
      </c>
      <c r="C36" s="51" t="s">
        <v>259</v>
      </c>
      <c r="D36" s="63"/>
      <c r="E36" s="64"/>
      <c r="F36" s="65"/>
      <c r="G36" s="66"/>
      <c r="H36" s="67"/>
      <c r="I36" s="68"/>
      <c r="J36" s="68"/>
      <c r="K36" s="65"/>
      <c r="L36" s="69"/>
      <c r="M36" s="144" t="s">
        <v>200</v>
      </c>
    </row>
    <row r="37" spans="2:13" ht="20.100000000000001" customHeight="1" x14ac:dyDescent="0.2">
      <c r="B37" s="131" t="str">
        <f t="shared" ref="B37:B46" si="2">B36</f>
        <v>?</v>
      </c>
      <c r="C37" s="51" t="s">
        <v>260</v>
      </c>
      <c r="D37" s="63"/>
      <c r="E37" s="64"/>
      <c r="F37" s="65"/>
      <c r="G37" s="66"/>
      <c r="H37" s="67"/>
      <c r="I37" s="68"/>
      <c r="J37" s="68"/>
      <c r="K37" s="65"/>
      <c r="L37" s="69"/>
      <c r="M37" s="144"/>
    </row>
    <row r="38" spans="2:13" ht="20.100000000000001" customHeight="1" x14ac:dyDescent="0.2">
      <c r="B38" s="131" t="str">
        <f t="shared" si="2"/>
        <v>?</v>
      </c>
      <c r="C38" s="51" t="s">
        <v>261</v>
      </c>
      <c r="D38" s="63"/>
      <c r="E38" s="64"/>
      <c r="F38" s="65"/>
      <c r="G38" s="66"/>
      <c r="H38" s="67"/>
      <c r="I38" s="68"/>
      <c r="J38" s="68"/>
      <c r="K38" s="65"/>
      <c r="L38" s="69"/>
      <c r="M38" s="144"/>
    </row>
    <row r="39" spans="2:13" ht="20.100000000000001" customHeight="1" x14ac:dyDescent="0.2">
      <c r="B39" s="131" t="str">
        <f t="shared" si="2"/>
        <v>?</v>
      </c>
      <c r="C39" s="51" t="s">
        <v>262</v>
      </c>
      <c r="D39" s="63"/>
      <c r="E39" s="64"/>
      <c r="F39" s="65"/>
      <c r="G39" s="66"/>
      <c r="H39" s="67"/>
      <c r="I39" s="68"/>
      <c r="J39" s="68"/>
      <c r="K39" s="65"/>
      <c r="L39" s="69"/>
      <c r="M39" s="144"/>
    </row>
    <row r="40" spans="2:13" ht="20.100000000000001" customHeight="1" x14ac:dyDescent="0.2">
      <c r="B40" s="131" t="str">
        <f t="shared" si="2"/>
        <v>?</v>
      </c>
      <c r="C40" s="51" t="s">
        <v>295</v>
      </c>
      <c r="D40" s="63"/>
      <c r="E40" s="64"/>
      <c r="F40" s="65"/>
      <c r="G40" s="66"/>
      <c r="H40" s="67"/>
      <c r="I40" s="68"/>
      <c r="J40" s="68"/>
      <c r="K40" s="65"/>
      <c r="L40" s="69"/>
      <c r="M40" s="144"/>
    </row>
    <row r="41" spans="2:13" ht="20.100000000000001" customHeight="1" x14ac:dyDescent="0.2">
      <c r="B41" s="131" t="str">
        <f t="shared" si="2"/>
        <v>?</v>
      </c>
      <c r="C41" s="51" t="s">
        <v>187</v>
      </c>
      <c r="D41" s="63"/>
      <c r="E41" s="64"/>
      <c r="F41" s="65"/>
      <c r="G41" s="66"/>
      <c r="H41" s="67"/>
      <c r="I41" s="68"/>
      <c r="J41" s="68"/>
      <c r="K41" s="65"/>
      <c r="L41" s="69"/>
      <c r="M41" s="144"/>
    </row>
    <row r="42" spans="2:13" ht="20.100000000000001" customHeight="1" x14ac:dyDescent="0.2">
      <c r="B42" s="131" t="str">
        <f t="shared" si="2"/>
        <v>?</v>
      </c>
      <c r="C42" s="51" t="s">
        <v>188</v>
      </c>
      <c r="D42" s="63"/>
      <c r="E42" s="64"/>
      <c r="F42" s="65"/>
      <c r="G42" s="66"/>
      <c r="H42" s="67"/>
      <c r="I42" s="68"/>
      <c r="J42" s="68"/>
      <c r="K42" s="65"/>
      <c r="L42" s="69"/>
      <c r="M42" s="144"/>
    </row>
    <row r="43" spans="2:13" ht="20.100000000000001" customHeight="1" x14ac:dyDescent="0.2">
      <c r="B43" s="131" t="str">
        <f t="shared" si="2"/>
        <v>?</v>
      </c>
      <c r="C43" s="51" t="s">
        <v>189</v>
      </c>
      <c r="D43" s="63" t="s">
        <v>543</v>
      </c>
      <c r="E43" s="64"/>
      <c r="F43" s="65"/>
      <c r="G43" s="66"/>
      <c r="H43" s="67"/>
      <c r="I43" s="68"/>
      <c r="J43" s="68"/>
      <c r="K43" s="65"/>
      <c r="L43" s="69"/>
      <c r="M43" s="144"/>
    </row>
    <row r="44" spans="2:13" ht="20.100000000000001" customHeight="1" x14ac:dyDescent="0.2">
      <c r="B44" s="131" t="str">
        <f t="shared" si="2"/>
        <v>?</v>
      </c>
      <c r="C44" s="82" t="s">
        <v>320</v>
      </c>
      <c r="D44" s="83"/>
      <c r="E44" s="84" t="s">
        <v>323</v>
      </c>
      <c r="F44" s="85"/>
      <c r="G44" s="86"/>
      <c r="H44" s="87"/>
      <c r="I44" s="88"/>
      <c r="J44" s="88"/>
      <c r="K44" s="85"/>
      <c r="L44" s="89"/>
      <c r="M44" s="90"/>
    </row>
    <row r="45" spans="2:13" ht="20.100000000000001" customHeight="1" x14ac:dyDescent="0.2">
      <c r="B45" s="131" t="str">
        <f t="shared" si="2"/>
        <v>?</v>
      </c>
      <c r="C45" s="580" t="s">
        <v>323</v>
      </c>
      <c r="D45" s="580"/>
      <c r="E45" s="580"/>
      <c r="F45" s="580"/>
      <c r="G45" s="580"/>
      <c r="H45" s="580"/>
      <c r="I45" s="580"/>
      <c r="J45" s="580"/>
      <c r="K45" s="580"/>
      <c r="L45" s="580"/>
      <c r="M45" s="581"/>
    </row>
    <row r="46" spans="2:13" ht="20.100000000000001" customHeight="1" thickBot="1" x14ac:dyDescent="0.25">
      <c r="B46" s="131" t="str">
        <f t="shared" si="2"/>
        <v>?</v>
      </c>
      <c r="C46" s="582"/>
      <c r="D46" s="582"/>
      <c r="E46" s="582"/>
      <c r="F46" s="582"/>
      <c r="G46" s="582"/>
      <c r="H46" s="582"/>
      <c r="I46" s="582"/>
      <c r="J46" s="582"/>
      <c r="K46" s="582"/>
      <c r="L46" s="582"/>
      <c r="M46" s="583"/>
    </row>
    <row r="47" spans="2:13" ht="21.95" customHeight="1" x14ac:dyDescent="0.2">
      <c r="B47" s="130" t="str">
        <f>M47</f>
        <v>?</v>
      </c>
      <c r="C47" s="80" t="s">
        <v>323</v>
      </c>
      <c r="D47" s="78"/>
      <c r="E47" s="76"/>
      <c r="F47" s="76"/>
      <c r="G47" s="76"/>
      <c r="H47" s="76"/>
      <c r="I47" s="76"/>
      <c r="J47" s="79"/>
      <c r="K47" s="76"/>
      <c r="L47" s="76"/>
      <c r="M47" s="55" t="s">
        <v>323</v>
      </c>
    </row>
    <row r="48" spans="2:13" ht="20.100000000000001" customHeight="1" x14ac:dyDescent="0.2">
      <c r="B48" s="131" t="str">
        <f>B47</f>
        <v>?</v>
      </c>
      <c r="C48" s="51" t="s">
        <v>259</v>
      </c>
      <c r="D48" s="63"/>
      <c r="E48" s="64"/>
      <c r="F48" s="65"/>
      <c r="G48" s="66"/>
      <c r="H48" s="67"/>
      <c r="I48" s="68"/>
      <c r="J48" s="68"/>
      <c r="K48" s="65"/>
      <c r="L48" s="69"/>
      <c r="M48" s="144"/>
    </row>
    <row r="49" spans="2:13" ht="20.100000000000001" customHeight="1" x14ac:dyDescent="0.2">
      <c r="B49" s="131" t="str">
        <f t="shared" ref="B49:B55" si="3">B48</f>
        <v>?</v>
      </c>
      <c r="C49" s="51" t="s">
        <v>260</v>
      </c>
      <c r="D49" s="63"/>
      <c r="E49" s="64"/>
      <c r="F49" s="65"/>
      <c r="G49" s="66"/>
      <c r="H49" s="67"/>
      <c r="I49" s="68"/>
      <c r="J49" s="68"/>
      <c r="K49" s="65"/>
      <c r="L49" s="69"/>
      <c r="M49" s="144"/>
    </row>
    <row r="50" spans="2:13" ht="20.100000000000001" customHeight="1" x14ac:dyDescent="0.2">
      <c r="B50" s="131" t="str">
        <f t="shared" si="3"/>
        <v>?</v>
      </c>
      <c r="C50" s="51" t="s">
        <v>261</v>
      </c>
      <c r="D50" s="63"/>
      <c r="E50" s="64"/>
      <c r="F50" s="65"/>
      <c r="G50" s="66"/>
      <c r="H50" s="67"/>
      <c r="I50" s="68"/>
      <c r="J50" s="68"/>
      <c r="K50" s="65"/>
      <c r="L50" s="69"/>
      <c r="M50" s="144"/>
    </row>
    <row r="51" spans="2:13" ht="20.100000000000001" customHeight="1" x14ac:dyDescent="0.2">
      <c r="B51" s="131" t="str">
        <f t="shared" si="3"/>
        <v>?</v>
      </c>
      <c r="C51" s="51" t="s">
        <v>262</v>
      </c>
      <c r="D51" s="63"/>
      <c r="E51" s="64"/>
      <c r="F51" s="65"/>
      <c r="G51" s="66"/>
      <c r="H51" s="67"/>
      <c r="I51" s="68"/>
      <c r="J51" s="68"/>
      <c r="K51" s="65"/>
      <c r="L51" s="69"/>
      <c r="M51" s="144"/>
    </row>
    <row r="52" spans="2:13" ht="20.100000000000001" customHeight="1" x14ac:dyDescent="0.2">
      <c r="B52" s="131" t="str">
        <f t="shared" si="3"/>
        <v>?</v>
      </c>
      <c r="C52" s="51" t="s">
        <v>295</v>
      </c>
      <c r="D52" s="63" t="s">
        <v>543</v>
      </c>
      <c r="E52" s="64"/>
      <c r="F52" s="65"/>
      <c r="G52" s="66"/>
      <c r="H52" s="67"/>
      <c r="I52" s="68"/>
      <c r="J52" s="68"/>
      <c r="K52" s="65"/>
      <c r="L52" s="69"/>
      <c r="M52" s="144"/>
    </row>
    <row r="53" spans="2:13" ht="20.100000000000001" customHeight="1" x14ac:dyDescent="0.2">
      <c r="B53" s="131" t="str">
        <f t="shared" si="3"/>
        <v>?</v>
      </c>
      <c r="C53" s="82" t="s">
        <v>320</v>
      </c>
      <c r="D53" s="83"/>
      <c r="E53" s="84" t="s">
        <v>323</v>
      </c>
      <c r="F53" s="85"/>
      <c r="G53" s="86"/>
      <c r="H53" s="87"/>
      <c r="I53" s="88"/>
      <c r="J53" s="88"/>
      <c r="K53" s="85"/>
      <c r="L53" s="89"/>
      <c r="M53" s="90"/>
    </row>
    <row r="54" spans="2:13" ht="20.100000000000001" customHeight="1" x14ac:dyDescent="0.2">
      <c r="B54" s="131" t="str">
        <f t="shared" si="3"/>
        <v>?</v>
      </c>
      <c r="C54" s="580" t="s">
        <v>323</v>
      </c>
      <c r="D54" s="580"/>
      <c r="E54" s="580"/>
      <c r="F54" s="580"/>
      <c r="G54" s="580"/>
      <c r="H54" s="580"/>
      <c r="I54" s="580"/>
      <c r="J54" s="580"/>
      <c r="K54" s="580"/>
      <c r="L54" s="580"/>
      <c r="M54" s="581"/>
    </row>
    <row r="55" spans="2:13" ht="20.100000000000001" customHeight="1" thickBot="1" x14ac:dyDescent="0.25">
      <c r="B55" s="131" t="str">
        <f t="shared" si="3"/>
        <v>?</v>
      </c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3"/>
    </row>
    <row r="56" spans="2:13" ht="21.95" customHeight="1" x14ac:dyDescent="0.2">
      <c r="B56" s="130" t="str">
        <f>M56</f>
        <v>?</v>
      </c>
      <c r="C56" s="80" t="s">
        <v>323</v>
      </c>
      <c r="D56" s="78"/>
      <c r="E56" s="76"/>
      <c r="F56" s="76"/>
      <c r="G56" s="76"/>
      <c r="H56" s="76"/>
      <c r="I56" s="76"/>
      <c r="J56" s="79"/>
      <c r="K56" s="76"/>
      <c r="L56" s="76"/>
      <c r="M56" s="55" t="s">
        <v>323</v>
      </c>
    </row>
    <row r="57" spans="2:13" ht="20.100000000000001" customHeight="1" x14ac:dyDescent="0.2">
      <c r="B57" s="131" t="str">
        <f>B56</f>
        <v>?</v>
      </c>
      <c r="C57" s="51" t="s">
        <v>259</v>
      </c>
      <c r="D57" s="63"/>
      <c r="E57" s="64"/>
      <c r="F57" s="65"/>
      <c r="G57" s="66"/>
      <c r="H57" s="67"/>
      <c r="I57" s="68"/>
      <c r="J57" s="68"/>
      <c r="K57" s="65"/>
      <c r="L57" s="69"/>
      <c r="M57" s="144"/>
    </row>
    <row r="58" spans="2:13" ht="20.100000000000001" customHeight="1" x14ac:dyDescent="0.2">
      <c r="B58" s="131" t="str">
        <f t="shared" ref="B58:B67" si="4">B57</f>
        <v>?</v>
      </c>
      <c r="C58" s="51" t="s">
        <v>260</v>
      </c>
      <c r="D58" s="63"/>
      <c r="E58" s="64"/>
      <c r="F58" s="65"/>
      <c r="G58" s="66"/>
      <c r="H58" s="67"/>
      <c r="I58" s="68"/>
      <c r="J58" s="68"/>
      <c r="K58" s="65"/>
      <c r="L58" s="69"/>
      <c r="M58" s="144"/>
    </row>
    <row r="59" spans="2:13" ht="20.100000000000001" customHeight="1" x14ac:dyDescent="0.2">
      <c r="B59" s="131" t="str">
        <f t="shared" si="4"/>
        <v>?</v>
      </c>
      <c r="C59" s="51" t="s">
        <v>261</v>
      </c>
      <c r="D59" s="63"/>
      <c r="E59" s="64"/>
      <c r="F59" s="65"/>
      <c r="G59" s="66"/>
      <c r="H59" s="67"/>
      <c r="I59" s="68"/>
      <c r="J59" s="68"/>
      <c r="K59" s="65"/>
      <c r="L59" s="69"/>
      <c r="M59" s="144"/>
    </row>
    <row r="60" spans="2:13" ht="20.100000000000001" customHeight="1" x14ac:dyDescent="0.2">
      <c r="B60" s="131" t="str">
        <f t="shared" si="4"/>
        <v>?</v>
      </c>
      <c r="C60" s="51" t="s">
        <v>262</v>
      </c>
      <c r="D60" s="63"/>
      <c r="E60" s="64"/>
      <c r="F60" s="65"/>
      <c r="G60" s="66"/>
      <c r="H60" s="67"/>
      <c r="I60" s="68"/>
      <c r="J60" s="68"/>
      <c r="K60" s="65"/>
      <c r="L60" s="69"/>
      <c r="M60" s="144"/>
    </row>
    <row r="61" spans="2:13" ht="20.100000000000001" customHeight="1" x14ac:dyDescent="0.2">
      <c r="B61" s="131" t="str">
        <f t="shared" si="4"/>
        <v>?</v>
      </c>
      <c r="C61" s="51" t="s">
        <v>295</v>
      </c>
      <c r="D61" s="63"/>
      <c r="E61" s="64"/>
      <c r="F61" s="65"/>
      <c r="G61" s="66"/>
      <c r="H61" s="67"/>
      <c r="I61" s="68"/>
      <c r="J61" s="68"/>
      <c r="K61" s="65"/>
      <c r="L61" s="69"/>
      <c r="M61" s="144"/>
    </row>
    <row r="62" spans="2:13" ht="20.100000000000001" customHeight="1" x14ac:dyDescent="0.2">
      <c r="B62" s="131" t="str">
        <f t="shared" si="4"/>
        <v>?</v>
      </c>
      <c r="C62" s="51" t="s">
        <v>187</v>
      </c>
      <c r="D62" s="63"/>
      <c r="E62" s="64"/>
      <c r="F62" s="65"/>
      <c r="G62" s="66"/>
      <c r="H62" s="67"/>
      <c r="I62" s="68"/>
      <c r="J62" s="68"/>
      <c r="K62" s="65"/>
      <c r="L62" s="69"/>
      <c r="M62" s="144"/>
    </row>
    <row r="63" spans="2:13" ht="20.100000000000001" customHeight="1" x14ac:dyDescent="0.2">
      <c r="B63" s="131" t="str">
        <f t="shared" si="4"/>
        <v>?</v>
      </c>
      <c r="C63" s="51" t="s">
        <v>188</v>
      </c>
      <c r="D63" s="63"/>
      <c r="E63" s="64"/>
      <c r="F63" s="65"/>
      <c r="G63" s="66"/>
      <c r="H63" s="67"/>
      <c r="I63" s="68"/>
      <c r="J63" s="68"/>
      <c r="K63" s="65"/>
      <c r="L63" s="69"/>
      <c r="M63" s="144"/>
    </row>
    <row r="64" spans="2:13" ht="20.100000000000001" customHeight="1" x14ac:dyDescent="0.2">
      <c r="B64" s="131" t="str">
        <f t="shared" si="4"/>
        <v>?</v>
      </c>
      <c r="C64" s="51" t="s">
        <v>189</v>
      </c>
      <c r="D64" s="63" t="s">
        <v>543</v>
      </c>
      <c r="E64" s="64"/>
      <c r="F64" s="65"/>
      <c r="G64" s="66"/>
      <c r="H64" s="67"/>
      <c r="I64" s="68"/>
      <c r="J64" s="68"/>
      <c r="K64" s="65"/>
      <c r="L64" s="69"/>
      <c r="M64" s="144"/>
    </row>
    <row r="65" spans="2:13" ht="20.100000000000001" customHeight="1" x14ac:dyDescent="0.2">
      <c r="B65" s="131" t="str">
        <f t="shared" si="4"/>
        <v>?</v>
      </c>
      <c r="C65" s="82" t="s">
        <v>320</v>
      </c>
      <c r="D65" s="83"/>
      <c r="E65" s="84" t="s">
        <v>323</v>
      </c>
      <c r="F65" s="85"/>
      <c r="G65" s="86"/>
      <c r="H65" s="87"/>
      <c r="I65" s="88"/>
      <c r="J65" s="88"/>
      <c r="K65" s="85"/>
      <c r="L65" s="89"/>
      <c r="M65" s="90"/>
    </row>
    <row r="66" spans="2:13" ht="20.100000000000001" customHeight="1" x14ac:dyDescent="0.2">
      <c r="B66" s="131" t="str">
        <f t="shared" si="4"/>
        <v>?</v>
      </c>
      <c r="C66" s="580"/>
      <c r="D66" s="580"/>
      <c r="E66" s="580"/>
      <c r="F66" s="580"/>
      <c r="G66" s="580"/>
      <c r="H66" s="580"/>
      <c r="I66" s="580"/>
      <c r="J66" s="580"/>
      <c r="K66" s="580"/>
      <c r="L66" s="580"/>
      <c r="M66" s="581"/>
    </row>
    <row r="67" spans="2:13" ht="20.100000000000001" customHeight="1" thickBot="1" x14ac:dyDescent="0.25">
      <c r="B67" s="131" t="str">
        <f t="shared" si="4"/>
        <v>?</v>
      </c>
      <c r="C67" s="582"/>
      <c r="D67" s="582"/>
      <c r="E67" s="582"/>
      <c r="F67" s="582"/>
      <c r="G67" s="582"/>
      <c r="H67" s="582"/>
      <c r="I67" s="582"/>
      <c r="J67" s="582"/>
      <c r="K67" s="582"/>
      <c r="L67" s="582"/>
      <c r="M67" s="583"/>
    </row>
    <row r="68" spans="2:13" ht="21.95" customHeight="1" x14ac:dyDescent="0.2">
      <c r="B68" s="130" t="str">
        <f>M68</f>
        <v>?</v>
      </c>
      <c r="C68" s="80" t="s">
        <v>323</v>
      </c>
      <c r="D68" s="78"/>
      <c r="E68" s="76"/>
      <c r="F68" s="76"/>
      <c r="G68" s="76"/>
      <c r="H68" s="76"/>
      <c r="I68" s="76"/>
      <c r="J68" s="79"/>
      <c r="K68" s="76"/>
      <c r="L68" s="76"/>
      <c r="M68" s="55" t="s">
        <v>323</v>
      </c>
    </row>
    <row r="69" spans="2:13" ht="20.100000000000001" customHeight="1" x14ac:dyDescent="0.2">
      <c r="B69" s="131" t="str">
        <f>B68</f>
        <v>?</v>
      </c>
      <c r="C69" s="51" t="s">
        <v>259</v>
      </c>
      <c r="D69" s="63"/>
      <c r="E69" s="64"/>
      <c r="F69" s="65"/>
      <c r="G69" s="66"/>
      <c r="H69" s="67"/>
      <c r="I69" s="68"/>
      <c r="J69" s="68"/>
      <c r="K69" s="65"/>
      <c r="L69" s="69"/>
      <c r="M69" s="144" t="s">
        <v>200</v>
      </c>
    </row>
    <row r="70" spans="2:13" ht="20.100000000000001" customHeight="1" x14ac:dyDescent="0.2">
      <c r="B70" s="131" t="str">
        <f t="shared" ref="B70:B79" si="5">B69</f>
        <v>?</v>
      </c>
      <c r="C70" s="51" t="s">
        <v>260</v>
      </c>
      <c r="D70" s="63"/>
      <c r="E70" s="64"/>
      <c r="F70" s="65"/>
      <c r="G70" s="66"/>
      <c r="H70" s="67"/>
      <c r="I70" s="68"/>
      <c r="J70" s="68"/>
      <c r="K70" s="65"/>
      <c r="L70" s="69"/>
      <c r="M70" s="144"/>
    </row>
    <row r="71" spans="2:13" ht="20.100000000000001" customHeight="1" x14ac:dyDescent="0.2">
      <c r="B71" s="131" t="str">
        <f t="shared" si="5"/>
        <v>?</v>
      </c>
      <c r="C71" s="51" t="s">
        <v>261</v>
      </c>
      <c r="D71" s="63"/>
      <c r="E71" s="64"/>
      <c r="F71" s="65"/>
      <c r="G71" s="66"/>
      <c r="H71" s="67"/>
      <c r="I71" s="68"/>
      <c r="J71" s="68"/>
      <c r="K71" s="65"/>
      <c r="L71" s="69"/>
      <c r="M71" s="144"/>
    </row>
    <row r="72" spans="2:13" ht="20.100000000000001" customHeight="1" x14ac:dyDescent="0.2">
      <c r="B72" s="131" t="str">
        <f t="shared" si="5"/>
        <v>?</v>
      </c>
      <c r="C72" s="51" t="s">
        <v>262</v>
      </c>
      <c r="D72" s="63"/>
      <c r="E72" s="64"/>
      <c r="F72" s="65"/>
      <c r="G72" s="66"/>
      <c r="H72" s="67"/>
      <c r="I72" s="68"/>
      <c r="J72" s="68"/>
      <c r="K72" s="65"/>
      <c r="L72" s="69"/>
      <c r="M72" s="144"/>
    </row>
    <row r="73" spans="2:13" ht="20.100000000000001" customHeight="1" x14ac:dyDescent="0.2">
      <c r="B73" s="131" t="str">
        <f t="shared" si="5"/>
        <v>?</v>
      </c>
      <c r="C73" s="51" t="s">
        <v>295</v>
      </c>
      <c r="D73" s="63"/>
      <c r="E73" s="64"/>
      <c r="F73" s="65"/>
      <c r="G73" s="66"/>
      <c r="H73" s="67"/>
      <c r="I73" s="68"/>
      <c r="J73" s="68"/>
      <c r="K73" s="65"/>
      <c r="L73" s="69"/>
      <c r="M73" s="144"/>
    </row>
    <row r="74" spans="2:13" ht="20.100000000000001" customHeight="1" x14ac:dyDescent="0.2">
      <c r="B74" s="131" t="str">
        <f t="shared" si="5"/>
        <v>?</v>
      </c>
      <c r="C74" s="51" t="s">
        <v>187</v>
      </c>
      <c r="D74" s="63"/>
      <c r="E74" s="64"/>
      <c r="F74" s="65"/>
      <c r="G74" s="66"/>
      <c r="H74" s="67"/>
      <c r="I74" s="68"/>
      <c r="J74" s="68"/>
      <c r="K74" s="65"/>
      <c r="L74" s="69"/>
      <c r="M74" s="144"/>
    </row>
    <row r="75" spans="2:13" ht="20.100000000000001" customHeight="1" x14ac:dyDescent="0.2">
      <c r="B75" s="131" t="str">
        <f t="shared" si="5"/>
        <v>?</v>
      </c>
      <c r="C75" s="51" t="s">
        <v>188</v>
      </c>
      <c r="D75" s="63"/>
      <c r="E75" s="64"/>
      <c r="F75" s="65"/>
      <c r="G75" s="66"/>
      <c r="H75" s="67"/>
      <c r="I75" s="68"/>
      <c r="J75" s="68"/>
      <c r="K75" s="65"/>
      <c r="L75" s="69"/>
      <c r="M75" s="144"/>
    </row>
    <row r="76" spans="2:13" ht="20.100000000000001" customHeight="1" x14ac:dyDescent="0.2">
      <c r="B76" s="131" t="str">
        <f t="shared" si="5"/>
        <v>?</v>
      </c>
      <c r="C76" s="51" t="s">
        <v>189</v>
      </c>
      <c r="D76" s="63" t="s">
        <v>543</v>
      </c>
      <c r="E76" s="64"/>
      <c r="F76" s="65"/>
      <c r="G76" s="66"/>
      <c r="H76" s="67"/>
      <c r="I76" s="68"/>
      <c r="J76" s="68"/>
      <c r="K76" s="65"/>
      <c r="L76" s="69"/>
      <c r="M76" s="144"/>
    </row>
    <row r="77" spans="2:13" ht="20.100000000000001" customHeight="1" x14ac:dyDescent="0.2">
      <c r="B77" s="131" t="str">
        <f t="shared" si="5"/>
        <v>?</v>
      </c>
      <c r="C77" s="82" t="s">
        <v>320</v>
      </c>
      <c r="D77" s="83"/>
      <c r="E77" s="84" t="s">
        <v>323</v>
      </c>
      <c r="F77" s="85"/>
      <c r="G77" s="86"/>
      <c r="H77" s="87"/>
      <c r="I77" s="88"/>
      <c r="J77" s="88"/>
      <c r="K77" s="85"/>
      <c r="L77" s="89"/>
      <c r="M77" s="90"/>
    </row>
    <row r="78" spans="2:13" ht="20.100000000000001" customHeight="1" x14ac:dyDescent="0.2">
      <c r="B78" s="131" t="str">
        <f t="shared" si="5"/>
        <v>?</v>
      </c>
      <c r="C78" s="580" t="s">
        <v>323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1"/>
    </row>
    <row r="79" spans="2:13" ht="20.100000000000001" customHeight="1" thickBot="1" x14ac:dyDescent="0.25">
      <c r="B79" s="131" t="str">
        <f t="shared" si="5"/>
        <v>?</v>
      </c>
      <c r="C79" s="582"/>
      <c r="D79" s="582"/>
      <c r="E79" s="582"/>
      <c r="F79" s="582"/>
      <c r="G79" s="582"/>
      <c r="H79" s="582"/>
      <c r="I79" s="582"/>
      <c r="J79" s="582"/>
      <c r="K79" s="582"/>
      <c r="L79" s="582"/>
      <c r="M79" s="583"/>
    </row>
    <row r="80" spans="2:13" ht="21.95" customHeight="1" x14ac:dyDescent="0.2">
      <c r="B80" s="130" t="str">
        <f>M80</f>
        <v>?</v>
      </c>
      <c r="C80" s="80" t="s">
        <v>323</v>
      </c>
      <c r="D80" s="78"/>
      <c r="E80" s="76"/>
      <c r="F80" s="76"/>
      <c r="G80" s="76"/>
      <c r="H80" s="76"/>
      <c r="I80" s="76"/>
      <c r="J80" s="79"/>
      <c r="K80" s="76"/>
      <c r="L80" s="76"/>
      <c r="M80" s="55" t="s">
        <v>323</v>
      </c>
    </row>
    <row r="81" spans="2:13" ht="20.100000000000001" customHeight="1" x14ac:dyDescent="0.2">
      <c r="B81" s="131" t="str">
        <f>B80</f>
        <v>?</v>
      </c>
      <c r="C81" s="51" t="s">
        <v>259</v>
      </c>
      <c r="D81" s="63"/>
      <c r="E81" s="64"/>
      <c r="F81" s="65"/>
      <c r="G81" s="66"/>
      <c r="H81" s="67"/>
      <c r="I81" s="68"/>
      <c r="J81" s="68"/>
      <c r="K81" s="65"/>
      <c r="L81" s="69"/>
      <c r="M81" s="144"/>
    </row>
    <row r="82" spans="2:13" ht="20.100000000000001" customHeight="1" x14ac:dyDescent="0.2">
      <c r="B82" s="131" t="str">
        <f t="shared" ref="B82:B88" si="6">B81</f>
        <v>?</v>
      </c>
      <c r="C82" s="51" t="s">
        <v>260</v>
      </c>
      <c r="D82" s="63"/>
      <c r="E82" s="64"/>
      <c r="F82" s="65"/>
      <c r="G82" s="66"/>
      <c r="H82" s="67"/>
      <c r="I82" s="68"/>
      <c r="J82" s="68"/>
      <c r="K82" s="65"/>
      <c r="L82" s="69"/>
      <c r="M82" s="144"/>
    </row>
    <row r="83" spans="2:13" ht="20.100000000000001" customHeight="1" x14ac:dyDescent="0.2">
      <c r="B83" s="131" t="str">
        <f t="shared" si="6"/>
        <v>?</v>
      </c>
      <c r="C83" s="51" t="s">
        <v>261</v>
      </c>
      <c r="D83" s="63"/>
      <c r="E83" s="64"/>
      <c r="F83" s="65"/>
      <c r="G83" s="66"/>
      <c r="H83" s="67"/>
      <c r="I83" s="68"/>
      <c r="J83" s="68"/>
      <c r="K83" s="65"/>
      <c r="L83" s="69"/>
      <c r="M83" s="144"/>
    </row>
    <row r="84" spans="2:13" ht="20.100000000000001" customHeight="1" x14ac:dyDescent="0.2">
      <c r="B84" s="131" t="str">
        <f t="shared" si="6"/>
        <v>?</v>
      </c>
      <c r="C84" s="51" t="s">
        <v>262</v>
      </c>
      <c r="D84" s="63"/>
      <c r="E84" s="64"/>
      <c r="F84" s="65"/>
      <c r="G84" s="66"/>
      <c r="H84" s="67"/>
      <c r="I84" s="68"/>
      <c r="J84" s="68"/>
      <c r="K84" s="65"/>
      <c r="L84" s="69"/>
      <c r="M84" s="144"/>
    </row>
    <row r="85" spans="2:13" ht="20.100000000000001" customHeight="1" x14ac:dyDescent="0.2">
      <c r="B85" s="131" t="str">
        <f t="shared" si="6"/>
        <v>?</v>
      </c>
      <c r="C85" s="51" t="s">
        <v>295</v>
      </c>
      <c r="D85" s="63" t="s">
        <v>543</v>
      </c>
      <c r="E85" s="64"/>
      <c r="F85" s="65"/>
      <c r="G85" s="66"/>
      <c r="H85" s="67"/>
      <c r="I85" s="68"/>
      <c r="J85" s="68"/>
      <c r="K85" s="65"/>
      <c r="L85" s="69"/>
      <c r="M85" s="144"/>
    </row>
    <row r="86" spans="2:13" ht="20.100000000000001" customHeight="1" x14ac:dyDescent="0.2">
      <c r="B86" s="131" t="str">
        <f t="shared" si="6"/>
        <v>?</v>
      </c>
      <c r="C86" s="82" t="s">
        <v>320</v>
      </c>
      <c r="D86" s="83"/>
      <c r="E86" s="84" t="s">
        <v>323</v>
      </c>
      <c r="F86" s="85"/>
      <c r="G86" s="86"/>
      <c r="H86" s="87"/>
      <c r="I86" s="88"/>
      <c r="J86" s="88"/>
      <c r="K86" s="85"/>
      <c r="L86" s="89"/>
      <c r="M86" s="90"/>
    </row>
    <row r="87" spans="2:13" ht="20.100000000000001" customHeight="1" x14ac:dyDescent="0.2">
      <c r="B87" s="131" t="str">
        <f t="shared" si="6"/>
        <v>?</v>
      </c>
      <c r="C87" s="584" t="s">
        <v>323</v>
      </c>
      <c r="D87" s="580"/>
      <c r="E87" s="580"/>
      <c r="F87" s="580"/>
      <c r="G87" s="580"/>
      <c r="H87" s="580"/>
      <c r="I87" s="580"/>
      <c r="J87" s="580"/>
      <c r="K87" s="580"/>
      <c r="L87" s="580"/>
      <c r="M87" s="581"/>
    </row>
    <row r="88" spans="2:13" ht="20.100000000000001" customHeight="1" thickBot="1" x14ac:dyDescent="0.25">
      <c r="B88" s="131" t="str">
        <f t="shared" si="6"/>
        <v>?</v>
      </c>
      <c r="C88" s="585"/>
      <c r="D88" s="586"/>
      <c r="E88" s="586"/>
      <c r="F88" s="586"/>
      <c r="G88" s="586"/>
      <c r="H88" s="586"/>
      <c r="I88" s="586"/>
      <c r="J88" s="586"/>
      <c r="K88" s="586"/>
      <c r="L88" s="586"/>
      <c r="M88" s="587"/>
    </row>
  </sheetData>
  <autoFilter ref="B11:M88" xr:uid="{00000000-0009-0000-0000-000004000000}">
    <filterColumn colId="0" showButton="0"/>
  </autoFilter>
  <mergeCells count="15">
    <mergeCell ref="B11:C12"/>
    <mergeCell ref="C21:M22"/>
    <mergeCell ref="C33:M34"/>
    <mergeCell ref="K3:M4"/>
    <mergeCell ref="K5:M6"/>
    <mergeCell ref="K7:M8"/>
    <mergeCell ref="C5:H6"/>
    <mergeCell ref="C7:H8"/>
    <mergeCell ref="B3:B4"/>
    <mergeCell ref="C3:I4"/>
    <mergeCell ref="C78:M79"/>
    <mergeCell ref="C87:M88"/>
    <mergeCell ref="C45:M46"/>
    <mergeCell ref="C54:M55"/>
    <mergeCell ref="C66:M67"/>
  </mergeCells>
  <phoneticPr fontId="0" type="noConversion"/>
  <printOptions horizontalCentered="1"/>
  <pageMargins left="0.59055118110236227" right="0" top="0.15748031496062992" bottom="0" header="0.11811023622047245" footer="0"/>
  <pageSetup paperSize="9" scale="41" orientation="portrait" horizontalDpi="300" verticalDpi="300" r:id="rId1"/>
  <headerFooter alignWithMargins="0">
    <oddFooter>&amp;R&amp;8&amp;F-&amp;A-&amp;Z&amp;F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201"/>
  <sheetViews>
    <sheetView tabSelected="1" zoomScale="75" zoomScaleNormal="75" zoomScaleSheetLayoutView="70" workbookViewId="0">
      <selection activeCell="Q24" sqref="Q24"/>
    </sheetView>
  </sheetViews>
  <sheetFormatPr baseColWidth="10" defaultRowHeight="18" x14ac:dyDescent="0.25"/>
  <cols>
    <col min="1" max="1" width="1" customWidth="1"/>
    <col min="2" max="2" width="12.7109375" customWidth="1"/>
    <col min="3" max="3" width="13.42578125" customWidth="1"/>
    <col min="4" max="4" width="35.28515625" style="70" customWidth="1"/>
    <col min="5" max="5" width="16" style="70" customWidth="1"/>
    <col min="6" max="10" width="12.7109375" style="70" customWidth="1"/>
    <col min="11" max="11" width="11.5703125" style="70" customWidth="1"/>
    <col min="12" max="12" width="12.42578125" style="70" customWidth="1"/>
    <col min="13" max="13" width="55.140625" customWidth="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72"/>
      <c r="F2" s="72"/>
      <c r="G2" s="72"/>
      <c r="H2" s="72"/>
      <c r="I2" s="72"/>
      <c r="J2" s="72"/>
      <c r="K2" s="72"/>
      <c r="L2" s="72"/>
      <c r="M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498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4" t="s">
        <v>174</v>
      </c>
      <c r="K3" s="494" t="s">
        <v>218</v>
      </c>
      <c r="L3" s="494"/>
      <c r="M3" s="495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499"/>
      <c r="C4" s="502"/>
      <c r="D4" s="502"/>
      <c r="E4" s="502"/>
      <c r="F4" s="502"/>
      <c r="G4" s="502"/>
      <c r="H4" s="502"/>
      <c r="I4" s="503"/>
      <c r="J4" s="27" t="s">
        <v>176</v>
      </c>
      <c r="K4" s="496"/>
      <c r="L4" s="496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5" t="s">
        <v>177</v>
      </c>
      <c r="C5" s="496" t="s">
        <v>178</v>
      </c>
      <c r="D5" s="496"/>
      <c r="E5" s="496"/>
      <c r="F5" s="496"/>
      <c r="G5" s="496"/>
      <c r="H5" s="496"/>
      <c r="I5" s="73"/>
      <c r="J5" s="27" t="s">
        <v>179</v>
      </c>
      <c r="K5" s="496" t="s">
        <v>412</v>
      </c>
      <c r="L5" s="496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5"/>
      <c r="C6" s="496"/>
      <c r="D6" s="496"/>
      <c r="E6" s="496"/>
      <c r="F6" s="496"/>
      <c r="G6" s="496"/>
      <c r="H6" s="496"/>
      <c r="I6" s="73"/>
      <c r="J6" s="27" t="s">
        <v>180</v>
      </c>
      <c r="K6" s="496"/>
      <c r="L6" s="496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5" t="s">
        <v>186</v>
      </c>
      <c r="C7" s="496" t="s">
        <v>410</v>
      </c>
      <c r="D7" s="496"/>
      <c r="E7" s="496"/>
      <c r="F7" s="496"/>
      <c r="G7" s="496"/>
      <c r="H7" s="496"/>
      <c r="I7" s="73"/>
      <c r="J7" s="27" t="s">
        <v>181</v>
      </c>
      <c r="K7" s="496" t="s">
        <v>182</v>
      </c>
      <c r="L7" s="496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5"/>
      <c r="C8" s="496"/>
      <c r="D8" s="496"/>
      <c r="E8" s="496"/>
      <c r="F8" s="496"/>
      <c r="G8" s="496"/>
      <c r="H8" s="496"/>
      <c r="I8" s="73"/>
      <c r="J8" s="27" t="s">
        <v>183</v>
      </c>
      <c r="K8" s="496"/>
      <c r="L8" s="496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9" customFormat="1" ht="23.25" customHeight="1" x14ac:dyDescent="0.2">
      <c r="B9" s="52" t="s">
        <v>378</v>
      </c>
      <c r="C9" s="53"/>
      <c r="D9" s="74"/>
      <c r="E9" s="74"/>
      <c r="F9" s="74"/>
      <c r="G9" s="74"/>
      <c r="H9" s="74"/>
      <c r="I9" s="74"/>
      <c r="J9" s="75"/>
      <c r="K9" s="75"/>
      <c r="L9" s="75"/>
      <c r="M9" s="54" t="s">
        <v>256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1"/>
    </row>
    <row r="11" spans="2:25" ht="18.75" customHeight="1" x14ac:dyDescent="0.2">
      <c r="B11" s="490" t="s">
        <v>7</v>
      </c>
      <c r="C11" s="491"/>
      <c r="D11" s="91" t="s">
        <v>241</v>
      </c>
      <c r="E11" s="41" t="s">
        <v>273</v>
      </c>
      <c r="F11" s="37"/>
      <c r="G11" s="37"/>
      <c r="H11" s="37"/>
      <c r="I11" s="37"/>
      <c r="J11" s="56"/>
      <c r="K11" s="57"/>
      <c r="L11" s="59"/>
      <c r="M11" s="81" t="s">
        <v>409</v>
      </c>
    </row>
    <row r="12" spans="2:25" ht="78.75" customHeight="1" x14ac:dyDescent="0.2">
      <c r="B12" s="492"/>
      <c r="C12" s="493"/>
      <c r="D12" s="50" t="s">
        <v>203</v>
      </c>
      <c r="E12" s="43" t="s">
        <v>278</v>
      </c>
      <c r="F12" s="44" t="s">
        <v>257</v>
      </c>
      <c r="G12" s="44" t="s">
        <v>270</v>
      </c>
      <c r="H12" s="44" t="s">
        <v>271</v>
      </c>
      <c r="I12" s="44" t="s">
        <v>290</v>
      </c>
      <c r="J12" s="45" t="s">
        <v>275</v>
      </c>
      <c r="K12" s="132" t="s">
        <v>408</v>
      </c>
      <c r="L12" s="58" t="s">
        <v>379</v>
      </c>
      <c r="M12" s="36" t="s">
        <v>196</v>
      </c>
    </row>
    <row r="13" spans="2:25" ht="19.5" customHeight="1" x14ac:dyDescent="0.2">
      <c r="C13" s="60"/>
      <c r="D13" s="61" t="s">
        <v>201</v>
      </c>
      <c r="E13" s="60"/>
      <c r="F13" s="60"/>
      <c r="G13" s="60"/>
      <c r="H13" s="60"/>
      <c r="I13" s="60"/>
      <c r="J13" s="60"/>
      <c r="K13" s="60"/>
      <c r="L13" s="60"/>
      <c r="M13" s="62" t="s">
        <v>240</v>
      </c>
    </row>
    <row r="14" spans="2:25" ht="27" customHeight="1" x14ac:dyDescent="0.2">
      <c r="B14" s="141" t="str">
        <f t="shared" ref="B14:B31" si="0">M14</f>
        <v>BOUCHERIE</v>
      </c>
      <c r="C14" s="175" t="s">
        <v>252</v>
      </c>
      <c r="D14" s="176"/>
      <c r="E14" s="177"/>
      <c r="F14" s="177"/>
      <c r="G14" s="177"/>
      <c r="H14" s="177"/>
      <c r="I14" s="177"/>
      <c r="J14" s="177"/>
      <c r="K14" s="177"/>
      <c r="L14" s="178" t="s">
        <v>215</v>
      </c>
      <c r="M14" s="179" t="s">
        <v>252</v>
      </c>
    </row>
    <row r="15" spans="2:25" ht="21.95" customHeight="1" x14ac:dyDescent="0.2">
      <c r="B15" s="141" t="str">
        <f t="shared" si="0"/>
        <v>LES ROTIS</v>
      </c>
      <c r="C15" s="180" t="s">
        <v>526</v>
      </c>
      <c r="D15" s="181"/>
      <c r="E15" s="181"/>
      <c r="F15" s="181"/>
      <c r="G15" s="181"/>
      <c r="H15" s="181"/>
      <c r="I15" s="182"/>
      <c r="J15" s="182"/>
      <c r="K15" s="182"/>
      <c r="L15" s="183"/>
      <c r="M15" s="184" t="s">
        <v>527</v>
      </c>
    </row>
    <row r="16" spans="2:25" ht="21.95" customHeight="1" x14ac:dyDescent="0.2">
      <c r="B16" s="141" t="str">
        <f t="shared" si="0"/>
        <v>AGNEAU</v>
      </c>
      <c r="C16" s="180" t="s">
        <v>126</v>
      </c>
      <c r="D16" s="181"/>
      <c r="E16" s="181"/>
      <c r="F16" s="181"/>
      <c r="G16" s="181"/>
      <c r="H16" s="181"/>
      <c r="I16" s="182"/>
      <c r="J16" s="182"/>
      <c r="K16" s="185"/>
      <c r="L16" s="183"/>
      <c r="M16" s="184" t="s">
        <v>148</v>
      </c>
    </row>
    <row r="17" spans="2:13" ht="21.95" customHeight="1" x14ac:dyDescent="0.2">
      <c r="B17" s="141" t="str">
        <f t="shared" si="0"/>
        <v>AGNEAU CARRÉ</v>
      </c>
      <c r="C17" s="180" t="s">
        <v>0</v>
      </c>
      <c r="D17" s="181"/>
      <c r="E17" s="181"/>
      <c r="F17" s="181"/>
      <c r="G17" s="181"/>
      <c r="H17" s="181"/>
      <c r="I17" s="182"/>
      <c r="J17" s="182"/>
      <c r="K17" s="182"/>
      <c r="L17" s="183"/>
      <c r="M17" s="184" t="s">
        <v>334</v>
      </c>
    </row>
    <row r="18" spans="2:13" ht="21.95" customHeight="1" x14ac:dyDescent="0.2">
      <c r="B18" s="141" t="str">
        <f t="shared" si="0"/>
        <v>AGNEAU CARRÉ D'</v>
      </c>
      <c r="C18" s="180" t="s">
        <v>5</v>
      </c>
      <c r="D18" s="181"/>
      <c r="E18" s="181"/>
      <c r="F18" s="181"/>
      <c r="G18" s="181"/>
      <c r="H18" s="181"/>
      <c r="I18" s="182"/>
      <c r="J18" s="182"/>
      <c r="K18" s="182"/>
      <c r="L18" s="183"/>
      <c r="M18" s="184" t="s">
        <v>30</v>
      </c>
    </row>
    <row r="19" spans="2:13" ht="21.95" customHeight="1" x14ac:dyDescent="0.2">
      <c r="B19" s="141" t="str">
        <f t="shared" si="0"/>
        <v>AGNEAU GIGOT</v>
      </c>
      <c r="C19" s="180" t="s">
        <v>21</v>
      </c>
      <c r="D19" s="181"/>
      <c r="E19" s="181"/>
      <c r="F19" s="181"/>
      <c r="G19" s="181"/>
      <c r="H19" s="181"/>
      <c r="I19" s="182"/>
      <c r="J19" s="182"/>
      <c r="K19" s="182"/>
      <c r="L19" s="183"/>
      <c r="M19" s="184" t="s">
        <v>28</v>
      </c>
    </row>
    <row r="20" spans="2:13" ht="21.95" customHeight="1" x14ac:dyDescent="0.2">
      <c r="B20" s="141" t="str">
        <f t="shared" si="0"/>
        <v>AGNEAU GIGOT D'</v>
      </c>
      <c r="C20" s="180" t="s">
        <v>5</v>
      </c>
      <c r="D20" s="181"/>
      <c r="E20" s="181"/>
      <c r="F20" s="181"/>
      <c r="G20" s="181"/>
      <c r="H20" s="181"/>
      <c r="I20" s="182"/>
      <c r="J20" s="182"/>
      <c r="K20" s="182"/>
      <c r="L20" s="183"/>
      <c r="M20" s="184" t="s">
        <v>32</v>
      </c>
    </row>
    <row r="21" spans="2:13" ht="21.95" customHeight="1" x14ac:dyDescent="0.2">
      <c r="B21" s="141" t="str">
        <f t="shared" si="0"/>
        <v>MOUTON</v>
      </c>
      <c r="C21" s="180" t="s">
        <v>126</v>
      </c>
      <c r="D21" s="181"/>
      <c r="E21" s="181"/>
      <c r="F21" s="181"/>
      <c r="G21" s="181"/>
      <c r="H21" s="181"/>
      <c r="I21" s="182"/>
      <c r="J21" s="182"/>
      <c r="K21" s="185"/>
      <c r="L21" s="183"/>
      <c r="M21" s="184" t="s">
        <v>136</v>
      </c>
    </row>
    <row r="22" spans="2:13" ht="21.95" customHeight="1" x14ac:dyDescent="0.2">
      <c r="B22" s="141" t="str">
        <f t="shared" si="0"/>
        <v>BŒUF</v>
      </c>
      <c r="C22" s="180" t="s">
        <v>126</v>
      </c>
      <c r="D22" s="181"/>
      <c r="E22" s="181"/>
      <c r="F22" s="181"/>
      <c r="G22" s="181"/>
      <c r="H22" s="181"/>
      <c r="I22" s="182"/>
      <c r="J22" s="182"/>
      <c r="K22" s="185"/>
      <c r="L22" s="183"/>
      <c r="M22" s="184" t="s">
        <v>208</v>
      </c>
    </row>
    <row r="23" spans="2:13" ht="21.95" customHeight="1" x14ac:dyDescent="0.2">
      <c r="B23" s="141" t="str">
        <f t="shared" si="0"/>
        <v>BŒUF ROTI DE</v>
      </c>
      <c r="C23" s="180" t="s">
        <v>10</v>
      </c>
      <c r="D23" s="181"/>
      <c r="E23" s="181"/>
      <c r="F23" s="181"/>
      <c r="G23" s="181"/>
      <c r="H23" s="181"/>
      <c r="I23" s="182"/>
      <c r="J23" s="182"/>
      <c r="K23" s="182"/>
      <c r="L23" s="183"/>
      <c r="M23" s="184" t="s">
        <v>216</v>
      </c>
    </row>
    <row r="24" spans="2:13" ht="21.95" customHeight="1" x14ac:dyDescent="0.2">
      <c r="B24" s="141" t="str">
        <f t="shared" si="0"/>
        <v>BŒUF ROTI DE</v>
      </c>
      <c r="C24" s="180" t="s">
        <v>12</v>
      </c>
      <c r="D24" s="181"/>
      <c r="E24" s="181"/>
      <c r="F24" s="181"/>
      <c r="G24" s="181"/>
      <c r="H24" s="181"/>
      <c r="I24" s="182"/>
      <c r="J24" s="182"/>
      <c r="K24" s="182"/>
      <c r="L24" s="183"/>
      <c r="M24" s="184" t="s">
        <v>216</v>
      </c>
    </row>
    <row r="25" spans="2:13" ht="21.95" customHeight="1" x14ac:dyDescent="0.2">
      <c r="B25" s="141" t="str">
        <f t="shared" si="0"/>
        <v>BŒUF ROTI DE</v>
      </c>
      <c r="C25" s="180" t="s">
        <v>13</v>
      </c>
      <c r="D25" s="181"/>
      <c r="E25" s="181"/>
      <c r="F25" s="181"/>
      <c r="G25" s="181"/>
      <c r="H25" s="181"/>
      <c r="I25" s="182"/>
      <c r="J25" s="182"/>
      <c r="K25" s="182"/>
      <c r="L25" s="183"/>
      <c r="M25" s="184" t="s">
        <v>216</v>
      </c>
    </row>
    <row r="26" spans="2:13" ht="21.95" customHeight="1" x14ac:dyDescent="0.2">
      <c r="B26" s="141" t="str">
        <f t="shared" si="0"/>
        <v>BŒUF ROTI DE</v>
      </c>
      <c r="C26" s="180" t="s">
        <v>14</v>
      </c>
      <c r="D26" s="181"/>
      <c r="E26" s="181"/>
      <c r="F26" s="181"/>
      <c r="G26" s="181"/>
      <c r="H26" s="181"/>
      <c r="I26" s="182"/>
      <c r="J26" s="182"/>
      <c r="K26" s="182"/>
      <c r="L26" s="183"/>
      <c r="M26" s="184" t="s">
        <v>216</v>
      </c>
    </row>
    <row r="27" spans="2:13" ht="21.95" customHeight="1" x14ac:dyDescent="0.2">
      <c r="B27" s="141" t="str">
        <f t="shared" si="0"/>
        <v>BŒUF ROTI DE</v>
      </c>
      <c r="C27" s="180" t="s">
        <v>15</v>
      </c>
      <c r="D27" s="181"/>
      <c r="E27" s="181"/>
      <c r="F27" s="181"/>
      <c r="G27" s="181"/>
      <c r="H27" s="181"/>
      <c r="I27" s="182"/>
      <c r="J27" s="182"/>
      <c r="K27" s="182"/>
      <c r="L27" s="183"/>
      <c r="M27" s="184" t="s">
        <v>216</v>
      </c>
    </row>
    <row r="28" spans="2:13" ht="21.95" customHeight="1" x14ac:dyDescent="0.2">
      <c r="B28" s="141" t="str">
        <f t="shared" si="0"/>
        <v>BŒUF - LANGUE</v>
      </c>
      <c r="C28" s="180" t="s">
        <v>6</v>
      </c>
      <c r="D28" s="181"/>
      <c r="E28" s="181"/>
      <c r="F28" s="181"/>
      <c r="G28" s="181"/>
      <c r="H28" s="181"/>
      <c r="I28" s="182"/>
      <c r="J28" s="182"/>
      <c r="K28" s="182"/>
      <c r="L28" s="183"/>
      <c r="M28" s="184" t="s">
        <v>85</v>
      </c>
    </row>
    <row r="29" spans="2:13" ht="21.95" customHeight="1" x14ac:dyDescent="0.2">
      <c r="B29" s="141" t="str">
        <f t="shared" si="0"/>
        <v>BŒUF BRAISÉ DE</v>
      </c>
      <c r="C29" s="180" t="s">
        <v>16</v>
      </c>
      <c r="D29" s="181"/>
      <c r="E29" s="181"/>
      <c r="F29" s="181"/>
      <c r="G29" s="181"/>
      <c r="H29" s="181"/>
      <c r="I29" s="182"/>
      <c r="J29" s="182"/>
      <c r="K29" s="182"/>
      <c r="L29" s="183"/>
      <c r="M29" s="184" t="s">
        <v>217</v>
      </c>
    </row>
    <row r="30" spans="2:13" ht="21.95" customHeight="1" x14ac:dyDescent="0.2">
      <c r="B30" s="141" t="str">
        <f t="shared" si="0"/>
        <v>CHEVREUIL LONGE</v>
      </c>
      <c r="C30" s="180" t="s">
        <v>5</v>
      </c>
      <c r="D30" s="181"/>
      <c r="E30" s="181"/>
      <c r="F30" s="181"/>
      <c r="G30" s="181"/>
      <c r="H30" s="181"/>
      <c r="I30" s="182"/>
      <c r="J30" s="182"/>
      <c r="K30" s="182"/>
      <c r="L30" s="183"/>
      <c r="M30" s="184" t="s">
        <v>47</v>
      </c>
    </row>
    <row r="31" spans="2:13" ht="21.95" customHeight="1" x14ac:dyDescent="0.2">
      <c r="B31" s="141" t="str">
        <f t="shared" si="0"/>
        <v>PORC</v>
      </c>
      <c r="C31" s="180" t="s">
        <v>126</v>
      </c>
      <c r="D31" s="181"/>
      <c r="E31" s="181"/>
      <c r="F31" s="181"/>
      <c r="G31" s="181"/>
      <c r="H31" s="181"/>
      <c r="I31" s="182"/>
      <c r="J31" s="182"/>
      <c r="K31" s="185"/>
      <c r="L31" s="183"/>
      <c r="M31" s="184" t="s">
        <v>225</v>
      </c>
    </row>
    <row r="32" spans="2:13" ht="21.95" customHeight="1" x14ac:dyDescent="0.2">
      <c r="B32" s="141" t="s">
        <v>24</v>
      </c>
      <c r="C32" s="180" t="s">
        <v>21</v>
      </c>
      <c r="D32" s="181"/>
      <c r="E32" s="181"/>
      <c r="F32" s="181"/>
      <c r="G32" s="181"/>
      <c r="H32" s="181"/>
      <c r="I32" s="182"/>
      <c r="J32" s="182"/>
      <c r="K32" s="182"/>
      <c r="L32" s="183"/>
      <c r="M32" s="184" t="s">
        <v>24</v>
      </c>
    </row>
    <row r="33" spans="2:13" ht="21.95" customHeight="1" x14ac:dyDescent="0.2">
      <c r="B33" s="141" t="s">
        <v>336</v>
      </c>
      <c r="C33" s="180" t="s">
        <v>5</v>
      </c>
      <c r="D33" s="181"/>
      <c r="E33" s="181"/>
      <c r="F33" s="181"/>
      <c r="G33" s="181"/>
      <c r="H33" s="181"/>
      <c r="I33" s="182"/>
      <c r="J33" s="182"/>
      <c r="K33" s="182"/>
      <c r="L33" s="183"/>
      <c r="M33" s="184" t="s">
        <v>336</v>
      </c>
    </row>
    <row r="34" spans="2:13" ht="21.95" customHeight="1" x14ac:dyDescent="0.2">
      <c r="B34" s="141" t="s">
        <v>336</v>
      </c>
      <c r="C34" s="180" t="s">
        <v>6</v>
      </c>
      <c r="D34" s="181"/>
      <c r="E34" s="181"/>
      <c r="F34" s="181"/>
      <c r="G34" s="181"/>
      <c r="H34" s="181"/>
      <c r="I34" s="182"/>
      <c r="J34" s="182"/>
      <c r="K34" s="182"/>
      <c r="L34" s="183"/>
      <c r="M34" s="184" t="s">
        <v>336</v>
      </c>
    </row>
    <row r="35" spans="2:13" ht="23.25" customHeight="1" x14ac:dyDescent="0.2">
      <c r="B35" s="141" t="str">
        <f t="shared" ref="B35:B40" si="1">M35</f>
        <v>PORC COLLIER DE</v>
      </c>
      <c r="C35" s="180" t="s">
        <v>5</v>
      </c>
      <c r="D35" s="181"/>
      <c r="E35" s="181"/>
      <c r="F35" s="181"/>
      <c r="G35" s="181"/>
      <c r="H35" s="181"/>
      <c r="I35" s="182"/>
      <c r="J35" s="182"/>
      <c r="K35" s="182"/>
      <c r="L35" s="183"/>
      <c r="M35" s="184" t="s">
        <v>25</v>
      </c>
    </row>
    <row r="36" spans="2:13" ht="23.25" customHeight="1" x14ac:dyDescent="0.2">
      <c r="B36" s="141" t="str">
        <f t="shared" si="1"/>
        <v>PORC JAMBON DE</v>
      </c>
      <c r="C36" s="180" t="s">
        <v>5</v>
      </c>
      <c r="D36" s="181"/>
      <c r="E36" s="181"/>
      <c r="F36" s="181"/>
      <c r="G36" s="181"/>
      <c r="H36" s="181"/>
      <c r="I36" s="182"/>
      <c r="J36" s="182"/>
      <c r="K36" s="182"/>
      <c r="L36" s="183"/>
      <c r="M36" s="184" t="s">
        <v>26</v>
      </c>
    </row>
    <row r="37" spans="2:13" ht="21.95" customHeight="1" x14ac:dyDescent="0.2">
      <c r="B37" s="141" t="str">
        <f t="shared" si="1"/>
        <v>PORC JAMBON DE</v>
      </c>
      <c r="C37" s="180" t="s">
        <v>21</v>
      </c>
      <c r="D37" s="181"/>
      <c r="E37" s="181"/>
      <c r="F37" s="181"/>
      <c r="G37" s="181"/>
      <c r="H37" s="181"/>
      <c r="I37" s="182"/>
      <c r="J37" s="182"/>
      <c r="K37" s="182"/>
      <c r="L37" s="183"/>
      <c r="M37" s="184" t="s">
        <v>26</v>
      </c>
    </row>
    <row r="38" spans="2:13" ht="21.95" customHeight="1" x14ac:dyDescent="0.2">
      <c r="B38" s="141" t="str">
        <f t="shared" si="1"/>
        <v>PORC JARRETS DE</v>
      </c>
      <c r="C38" s="180" t="s">
        <v>5</v>
      </c>
      <c r="D38" s="181"/>
      <c r="E38" s="181"/>
      <c r="F38" s="181"/>
      <c r="G38" s="181"/>
      <c r="H38" s="181"/>
      <c r="I38" s="182"/>
      <c r="J38" s="182"/>
      <c r="K38" s="182"/>
      <c r="L38" s="183"/>
      <c r="M38" s="184" t="s">
        <v>27</v>
      </c>
    </row>
    <row r="39" spans="2:13" ht="21.95" customHeight="1" x14ac:dyDescent="0.2">
      <c r="B39" s="141" t="str">
        <f t="shared" si="1"/>
        <v>VEAU</v>
      </c>
      <c r="C39" s="180" t="s">
        <v>126</v>
      </c>
      <c r="D39" s="181"/>
      <c r="E39" s="181"/>
      <c r="F39" s="181"/>
      <c r="G39" s="181"/>
      <c r="H39" s="181"/>
      <c r="I39" s="182"/>
      <c r="J39" s="182"/>
      <c r="K39" s="185" t="s">
        <v>116</v>
      </c>
      <c r="L39" s="183"/>
      <c r="M39" s="184" t="s">
        <v>128</v>
      </c>
    </row>
    <row r="40" spans="2:13" ht="21.95" customHeight="1" x14ac:dyDescent="0.2">
      <c r="B40" s="141" t="str">
        <f t="shared" si="1"/>
        <v>VEAU ÉPAULE ROTIE</v>
      </c>
      <c r="C40" s="180" t="s">
        <v>18</v>
      </c>
      <c r="D40" s="181"/>
      <c r="E40" s="181"/>
      <c r="F40" s="181"/>
      <c r="G40" s="181"/>
      <c r="H40" s="181"/>
      <c r="I40" s="182"/>
      <c r="J40" s="182"/>
      <c r="K40" s="182"/>
      <c r="L40" s="183"/>
      <c r="M40" s="184" t="s">
        <v>337</v>
      </c>
    </row>
    <row r="41" spans="2:13" ht="23.25" customHeight="1" x14ac:dyDescent="0.2">
      <c r="B41" s="141" t="s">
        <v>23</v>
      </c>
      <c r="C41" s="180" t="s">
        <v>2</v>
      </c>
      <c r="D41" s="181"/>
      <c r="E41" s="181"/>
      <c r="F41" s="181"/>
      <c r="G41" s="181"/>
      <c r="H41" s="181"/>
      <c r="I41" s="182"/>
      <c r="J41" s="182"/>
      <c r="K41" s="182"/>
      <c r="L41" s="183"/>
      <c r="M41" s="184" t="s">
        <v>23</v>
      </c>
    </row>
    <row r="42" spans="2:13" ht="23.25" customHeight="1" x14ac:dyDescent="0.2">
      <c r="B42" s="141" t="str">
        <f>M42</f>
        <v>VEAU NOIX ROTIE</v>
      </c>
      <c r="C42" s="180" t="s">
        <v>2</v>
      </c>
      <c r="D42" s="181"/>
      <c r="E42" s="181"/>
      <c r="F42" s="181"/>
      <c r="G42" s="181"/>
      <c r="H42" s="181"/>
      <c r="I42" s="182"/>
      <c r="J42" s="182"/>
      <c r="K42" s="182"/>
      <c r="L42" s="183"/>
      <c r="M42" s="184" t="s">
        <v>19</v>
      </c>
    </row>
    <row r="43" spans="2:13" ht="23.25" customHeight="1" x14ac:dyDescent="0.2">
      <c r="B43" s="141" t="str">
        <f>M43</f>
        <v xml:space="preserve">VEAU ROTI FARCI </v>
      </c>
      <c r="C43" s="180" t="s">
        <v>21</v>
      </c>
      <c r="D43" s="181"/>
      <c r="E43" s="181"/>
      <c r="F43" s="181"/>
      <c r="G43" s="181"/>
      <c r="H43" s="181"/>
      <c r="I43" s="182"/>
      <c r="J43" s="182"/>
      <c r="K43" s="182"/>
      <c r="L43" s="183"/>
      <c r="M43" s="184" t="s">
        <v>22</v>
      </c>
    </row>
    <row r="44" spans="2:13" ht="21.95" customHeight="1" x14ac:dyDescent="0.2">
      <c r="B44" s="141" t="str">
        <f>M44</f>
        <v>VEAU ROULADE FARCIE</v>
      </c>
      <c r="C44" s="180" t="s">
        <v>2</v>
      </c>
      <c r="D44" s="181"/>
      <c r="E44" s="181"/>
      <c r="F44" s="181"/>
      <c r="G44" s="181"/>
      <c r="H44" s="181"/>
      <c r="I44" s="182"/>
      <c r="J44" s="182"/>
      <c r="K44" s="186"/>
      <c r="L44" s="187"/>
      <c r="M44" s="188" t="s">
        <v>20</v>
      </c>
    </row>
    <row r="45" spans="2:13" ht="27" customHeight="1" x14ac:dyDescent="0.2">
      <c r="B45" s="146" t="str">
        <f>M45</f>
        <v>VOLAILLES</v>
      </c>
      <c r="C45" s="189" t="s">
        <v>253</v>
      </c>
      <c r="D45" s="190"/>
      <c r="E45" s="191"/>
      <c r="F45" s="191"/>
      <c r="G45" s="191"/>
      <c r="H45" s="191"/>
      <c r="I45" s="191"/>
      <c r="J45" s="191"/>
      <c r="K45" s="192"/>
      <c r="L45" s="193" t="s">
        <v>215</v>
      </c>
      <c r="M45" s="194" t="s">
        <v>105</v>
      </c>
    </row>
    <row r="46" spans="2:13" ht="21.95" customHeight="1" x14ac:dyDescent="0.2">
      <c r="B46" s="145" t="str">
        <f>M46</f>
        <v>VOLAILLES ENTIÈRES PAC -poulet,canette,pintadeau,coquelet</v>
      </c>
      <c r="C46" s="195" t="s">
        <v>484</v>
      </c>
      <c r="D46" s="181"/>
      <c r="E46" s="181"/>
      <c r="F46" s="181"/>
      <c r="G46" s="181"/>
      <c r="H46" s="181"/>
      <c r="I46" s="182"/>
      <c r="J46" s="182"/>
      <c r="K46" s="182"/>
      <c r="L46" s="196"/>
      <c r="M46" s="197" t="s">
        <v>489</v>
      </c>
    </row>
    <row r="47" spans="2:13" ht="21.95" customHeight="1" x14ac:dyDescent="0.2">
      <c r="B47" s="145" t="s">
        <v>38</v>
      </c>
      <c r="C47" s="195" t="s">
        <v>2</v>
      </c>
      <c r="D47" s="181"/>
      <c r="E47" s="181"/>
      <c r="F47" s="181"/>
      <c r="G47" s="181"/>
      <c r="H47" s="181"/>
      <c r="I47" s="182"/>
      <c r="J47" s="182"/>
      <c r="K47" s="182"/>
      <c r="L47" s="183"/>
      <c r="M47" s="198" t="s">
        <v>38</v>
      </c>
    </row>
    <row r="48" spans="2:13" ht="21.95" customHeight="1" x14ac:dyDescent="0.2">
      <c r="B48" s="145" t="str">
        <f t="shared" ref="B48:B57" si="2">M48</f>
        <v xml:space="preserve">CANARD ROTI  </v>
      </c>
      <c r="C48" s="180" t="s">
        <v>6</v>
      </c>
      <c r="D48" s="182"/>
      <c r="E48" s="182"/>
      <c r="F48" s="182"/>
      <c r="G48" s="182"/>
      <c r="H48" s="182"/>
      <c r="I48" s="182"/>
      <c r="J48" s="182"/>
      <c r="K48" s="182"/>
      <c r="L48" s="183"/>
      <c r="M48" s="198" t="s">
        <v>221</v>
      </c>
    </row>
    <row r="49" spans="2:13" ht="21.95" customHeight="1" x14ac:dyDescent="0.2">
      <c r="B49" s="145" t="str">
        <f t="shared" si="2"/>
        <v>DINDE ROTI  filet 50/50 - 65/30 POMONA</v>
      </c>
      <c r="C49" s="195" t="s">
        <v>484</v>
      </c>
      <c r="D49" s="181"/>
      <c r="E49" s="181"/>
      <c r="F49" s="181"/>
      <c r="G49" s="181"/>
      <c r="H49" s="181"/>
      <c r="I49" s="182"/>
      <c r="J49" s="182"/>
      <c r="K49" s="182"/>
      <c r="L49" s="196"/>
      <c r="M49" s="197" t="s">
        <v>492</v>
      </c>
    </row>
    <row r="50" spans="2:13" ht="21.95" customHeight="1" x14ac:dyDescent="0.2">
      <c r="B50" s="145" t="str">
        <f t="shared" si="2"/>
        <v>POULET ROTI 1° MÉTHODE</v>
      </c>
      <c r="C50" s="180" t="s">
        <v>6</v>
      </c>
      <c r="D50" s="182"/>
      <c r="E50" s="196"/>
      <c r="F50" s="196"/>
      <c r="G50" s="196"/>
      <c r="H50" s="196"/>
      <c r="I50" s="196"/>
      <c r="J50" s="196"/>
      <c r="K50" s="196"/>
      <c r="L50" s="183"/>
      <c r="M50" s="198" t="s">
        <v>325</v>
      </c>
    </row>
    <row r="51" spans="2:13" ht="21.95" customHeight="1" x14ac:dyDescent="0.2">
      <c r="B51" s="145" t="str">
        <f t="shared" si="2"/>
        <v>POULET ROTI 2° MÉTHODE</v>
      </c>
      <c r="C51" s="180" t="s">
        <v>6</v>
      </c>
      <c r="D51" s="196"/>
      <c r="E51" s="196"/>
      <c r="F51" s="196"/>
      <c r="G51" s="196"/>
      <c r="H51" s="196"/>
      <c r="I51" s="196"/>
      <c r="J51" s="196"/>
      <c r="K51" s="196"/>
      <c r="L51" s="183"/>
      <c r="M51" s="198" t="s">
        <v>328</v>
      </c>
    </row>
    <row r="52" spans="2:13" ht="21.95" customHeight="1" x14ac:dyDescent="0.2">
      <c r="B52" s="145" t="str">
        <f t="shared" si="2"/>
        <v>POULET FRAIS ROTI</v>
      </c>
      <c r="C52" s="195" t="s">
        <v>2</v>
      </c>
      <c r="D52" s="181"/>
      <c r="E52" s="181"/>
      <c r="F52" s="181"/>
      <c r="G52" s="181"/>
      <c r="H52" s="181"/>
      <c r="I52" s="182"/>
      <c r="J52" s="182"/>
      <c r="K52" s="182"/>
      <c r="L52" s="183"/>
      <c r="M52" s="198" t="s">
        <v>34</v>
      </c>
    </row>
    <row r="53" spans="2:13" ht="21.95" customHeight="1" x14ac:dyDescent="0.2">
      <c r="B53" s="145" t="str">
        <f t="shared" si="2"/>
        <v>POULET SURGELÉ ROTI</v>
      </c>
      <c r="C53" s="195" t="s">
        <v>2</v>
      </c>
      <c r="D53" s="181"/>
      <c r="E53" s="181"/>
      <c r="F53" s="181"/>
      <c r="G53" s="181"/>
      <c r="H53" s="181"/>
      <c r="I53" s="182"/>
      <c r="J53" s="182"/>
      <c r="K53" s="182"/>
      <c r="L53" s="183"/>
      <c r="M53" s="198" t="s">
        <v>33</v>
      </c>
    </row>
    <row r="54" spans="2:13" ht="21.95" customHeight="1" x14ac:dyDescent="0.2">
      <c r="B54" s="145" t="str">
        <f t="shared" si="2"/>
        <v xml:space="preserve">VOLAILLES EN DÉCOUPES escalopes,brochettes ,cuisses,blanc de poulet </v>
      </c>
      <c r="C54" s="195" t="s">
        <v>484</v>
      </c>
      <c r="D54" s="181"/>
      <c r="E54" s="181"/>
      <c r="F54" s="181"/>
      <c r="G54" s="181"/>
      <c r="H54" s="181"/>
      <c r="I54" s="182"/>
      <c r="J54" s="182"/>
      <c r="K54" s="182"/>
      <c r="L54" s="196"/>
      <c r="M54" s="197" t="s">
        <v>483</v>
      </c>
    </row>
    <row r="55" spans="2:13" ht="21.95" customHeight="1" x14ac:dyDescent="0.2">
      <c r="B55" s="145" t="str">
        <f t="shared" si="2"/>
        <v>POULET CUISSES DE ROTIES</v>
      </c>
      <c r="C55" s="195" t="s">
        <v>6</v>
      </c>
      <c r="D55" s="181"/>
      <c r="E55" s="181"/>
      <c r="F55" s="181"/>
      <c r="G55" s="181"/>
      <c r="H55" s="181"/>
      <c r="I55" s="181"/>
      <c r="J55" s="196"/>
      <c r="K55" s="196"/>
      <c r="L55" s="183"/>
      <c r="M55" s="198" t="s">
        <v>220</v>
      </c>
    </row>
    <row r="56" spans="2:13" ht="21.95" customHeight="1" x14ac:dyDescent="0.2">
      <c r="B56" s="145" t="str">
        <f t="shared" si="2"/>
        <v>POULET FRAIS POITRINE DE</v>
      </c>
      <c r="C56" s="195" t="s">
        <v>6</v>
      </c>
      <c r="D56" s="181"/>
      <c r="E56" s="181"/>
      <c r="F56" s="181"/>
      <c r="G56" s="181"/>
      <c r="H56" s="181"/>
      <c r="I56" s="181"/>
      <c r="J56" s="181"/>
      <c r="K56" s="196"/>
      <c r="L56" s="183"/>
      <c r="M56" s="198" t="s">
        <v>219</v>
      </c>
    </row>
    <row r="57" spans="2:13" ht="21.95" customHeight="1" x14ac:dyDescent="0.2">
      <c r="B57" s="145" t="str">
        <f t="shared" si="2"/>
        <v>POULET POITRINE FARCIE</v>
      </c>
      <c r="C57" s="199" t="s">
        <v>6</v>
      </c>
      <c r="D57" s="186"/>
      <c r="E57" s="186"/>
      <c r="F57" s="186"/>
      <c r="G57" s="186"/>
      <c r="H57" s="186"/>
      <c r="I57" s="186"/>
      <c r="J57" s="186"/>
      <c r="K57" s="200"/>
      <c r="L57" s="187"/>
      <c r="M57" s="201" t="s">
        <v>330</v>
      </c>
    </row>
    <row r="58" spans="2:13" ht="27" customHeight="1" x14ac:dyDescent="0.2">
      <c r="B58" s="147" t="str">
        <f>M58</f>
        <v>PETITES PIÈCES</v>
      </c>
      <c r="C58" s="202" t="s">
        <v>88</v>
      </c>
      <c r="D58" s="203"/>
      <c r="E58" s="204"/>
      <c r="F58" s="204"/>
      <c r="G58" s="204"/>
      <c r="H58" s="204"/>
      <c r="I58" s="204"/>
      <c r="J58" s="204"/>
      <c r="K58" s="204"/>
      <c r="L58" s="205" t="s">
        <v>215</v>
      </c>
      <c r="M58" s="206" t="s">
        <v>88</v>
      </c>
    </row>
    <row r="59" spans="2:13" ht="21.95" customHeight="1" x14ac:dyDescent="0.2">
      <c r="B59" s="135" t="str">
        <f t="shared" ref="B59:B70" si="3">M59</f>
        <v>BOEUF STEACK HACHÉS SURGELÉS</v>
      </c>
      <c r="C59" s="180" t="s">
        <v>2</v>
      </c>
      <c r="D59" s="196"/>
      <c r="E59" s="196"/>
      <c r="F59" s="196"/>
      <c r="G59" s="196"/>
      <c r="H59" s="196"/>
      <c r="I59" s="196"/>
      <c r="J59" s="196"/>
      <c r="K59" s="196"/>
      <c r="L59" s="196"/>
      <c r="M59" s="207" t="s">
        <v>4</v>
      </c>
    </row>
    <row r="60" spans="2:13" ht="21.95" customHeight="1" x14ac:dyDescent="0.2">
      <c r="B60" s="135" t="str">
        <f t="shared" si="3"/>
        <v>BOULETTES DE VIANDE</v>
      </c>
      <c r="C60" s="180" t="s">
        <v>0</v>
      </c>
      <c r="D60" s="196"/>
      <c r="E60" s="196"/>
      <c r="F60" s="196"/>
      <c r="G60" s="196"/>
      <c r="H60" s="196"/>
      <c r="I60" s="196"/>
      <c r="J60" s="196"/>
      <c r="K60" s="196"/>
      <c r="L60" s="208"/>
      <c r="M60" s="209" t="s">
        <v>84</v>
      </c>
    </row>
    <row r="61" spans="2:13" ht="21.95" customHeight="1" x14ac:dyDescent="0.2">
      <c r="B61" s="135" t="str">
        <f t="shared" si="3"/>
        <v xml:space="preserve">CANARD MAGRETS </v>
      </c>
      <c r="C61" s="195" t="s">
        <v>2</v>
      </c>
      <c r="D61" s="181"/>
      <c r="E61" s="181"/>
      <c r="F61" s="181"/>
      <c r="G61" s="181"/>
      <c r="H61" s="181"/>
      <c r="I61" s="182"/>
      <c r="J61" s="182"/>
      <c r="K61" s="182"/>
      <c r="L61" s="208"/>
      <c r="M61" s="209" t="s">
        <v>36</v>
      </c>
    </row>
    <row r="62" spans="2:13" ht="21.95" customHeight="1" x14ac:dyDescent="0.2">
      <c r="B62" s="135" t="str">
        <f t="shared" si="3"/>
        <v>BŒUF HAMBURGERS de 100gr</v>
      </c>
      <c r="C62" s="180" t="s">
        <v>0</v>
      </c>
      <c r="D62" s="196"/>
      <c r="E62" s="196"/>
      <c r="F62" s="196"/>
      <c r="G62" s="196"/>
      <c r="H62" s="196"/>
      <c r="I62" s="196"/>
      <c r="J62" s="196"/>
      <c r="K62" s="196"/>
      <c r="L62" s="208"/>
      <c r="M62" s="207" t="s">
        <v>242</v>
      </c>
    </row>
    <row r="63" spans="2:13" ht="21.95" customHeight="1" x14ac:dyDescent="0.2">
      <c r="B63" s="135" t="str">
        <f t="shared" si="3"/>
        <v>FEUILLETÉS</v>
      </c>
      <c r="C63" s="195" t="s">
        <v>481</v>
      </c>
      <c r="D63" s="181"/>
      <c r="E63" s="181"/>
      <c r="F63" s="181"/>
      <c r="G63" s="181"/>
      <c r="H63" s="181"/>
      <c r="I63" s="182"/>
      <c r="J63" s="182"/>
      <c r="K63" s="182"/>
      <c r="L63" s="208"/>
      <c r="M63" s="209" t="s">
        <v>482</v>
      </c>
    </row>
    <row r="64" spans="2:13" ht="21.95" customHeight="1" x14ac:dyDescent="0.2">
      <c r="B64" s="135" t="str">
        <f t="shared" si="3"/>
        <v>KEBABS ET SATAYS</v>
      </c>
      <c r="C64" s="180" t="s">
        <v>6</v>
      </c>
      <c r="D64" s="196"/>
      <c r="E64" s="196"/>
      <c r="F64" s="196"/>
      <c r="G64" s="196"/>
      <c r="H64" s="196"/>
      <c r="I64" s="196"/>
      <c r="J64" s="196"/>
      <c r="K64" s="196"/>
      <c r="L64" s="208"/>
      <c r="M64" s="209" t="s">
        <v>377</v>
      </c>
    </row>
    <row r="65" spans="2:13" ht="21.95" customHeight="1" x14ac:dyDescent="0.2">
      <c r="B65" s="135" t="str">
        <f t="shared" si="3"/>
        <v xml:space="preserve">LAPIN CUISSOT ROTI </v>
      </c>
      <c r="C65" s="195" t="s">
        <v>2</v>
      </c>
      <c r="D65" s="181"/>
      <c r="E65" s="181"/>
      <c r="F65" s="181"/>
      <c r="G65" s="181"/>
      <c r="H65" s="181"/>
      <c r="I65" s="182"/>
      <c r="J65" s="182"/>
      <c r="K65" s="182"/>
      <c r="L65" s="208"/>
      <c r="M65" s="209" t="s">
        <v>40</v>
      </c>
    </row>
    <row r="66" spans="2:13" ht="21.95" customHeight="1" x14ac:dyDescent="0.2">
      <c r="B66" s="135" t="str">
        <f t="shared" si="3"/>
        <v>LIÈVRE OU LAPIN</v>
      </c>
      <c r="C66" s="180" t="s">
        <v>0</v>
      </c>
      <c r="D66" s="196"/>
      <c r="E66" s="196"/>
      <c r="F66" s="196"/>
      <c r="G66" s="196"/>
      <c r="H66" s="196"/>
      <c r="I66" s="196"/>
      <c r="J66" s="196"/>
      <c r="K66" s="196"/>
      <c r="L66" s="208"/>
      <c r="M66" s="209" t="s">
        <v>99</v>
      </c>
    </row>
    <row r="67" spans="2:13" ht="21.95" customHeight="1" x14ac:dyDescent="0.2">
      <c r="B67" s="135" t="str">
        <f t="shared" si="3"/>
        <v xml:space="preserve">LIÈVRE RABLE ROTI </v>
      </c>
      <c r="C67" s="195" t="s">
        <v>2</v>
      </c>
      <c r="D67" s="181"/>
      <c r="E67" s="181"/>
      <c r="F67" s="181"/>
      <c r="G67" s="181"/>
      <c r="H67" s="181"/>
      <c r="I67" s="182"/>
      <c r="J67" s="182"/>
      <c r="K67" s="182"/>
      <c r="L67" s="208"/>
      <c r="M67" s="209" t="s">
        <v>45</v>
      </c>
    </row>
    <row r="68" spans="2:13" ht="21.95" customHeight="1" x14ac:dyDescent="0.2">
      <c r="B68" s="135" t="str">
        <f t="shared" si="3"/>
        <v>ŒUFS BOUILLIS "DURS"</v>
      </c>
      <c r="C68" s="180" t="s">
        <v>0</v>
      </c>
      <c r="D68" s="196"/>
      <c r="E68" s="196"/>
      <c r="F68" s="196"/>
      <c r="G68" s="196"/>
      <c r="H68" s="196"/>
      <c r="I68" s="196"/>
      <c r="J68" s="196"/>
      <c r="K68" s="196"/>
      <c r="L68" s="208"/>
      <c r="M68" s="209" t="s">
        <v>111</v>
      </c>
    </row>
    <row r="69" spans="2:13" ht="21.95" customHeight="1" x14ac:dyDescent="0.2">
      <c r="B69" s="135" t="str">
        <f t="shared" si="3"/>
        <v>ŒUFS BOUILLIS "DURS" 2° méthode</v>
      </c>
      <c r="C69" s="180" t="s">
        <v>0</v>
      </c>
      <c r="D69" s="196"/>
      <c r="E69" s="196"/>
      <c r="F69" s="196"/>
      <c r="G69" s="196"/>
      <c r="H69" s="196"/>
      <c r="I69" s="196"/>
      <c r="J69" s="196"/>
      <c r="K69" s="196"/>
      <c r="L69" s="196"/>
      <c r="M69" s="207" t="s">
        <v>112</v>
      </c>
    </row>
    <row r="70" spans="2:13" ht="21.95" customHeight="1" x14ac:dyDescent="0.2">
      <c r="B70" s="135" t="str">
        <f t="shared" si="3"/>
        <v>ŒUFS BROUILLÉS</v>
      </c>
      <c r="C70" s="180" t="s">
        <v>0</v>
      </c>
      <c r="D70" s="196"/>
      <c r="E70" s="196"/>
      <c r="F70" s="196"/>
      <c r="G70" s="196"/>
      <c r="H70" s="196"/>
      <c r="I70" s="196"/>
      <c r="J70" s="196"/>
      <c r="K70" s="196"/>
      <c r="L70" s="208"/>
      <c r="M70" s="209" t="s">
        <v>113</v>
      </c>
    </row>
    <row r="71" spans="2:13" ht="21.95" customHeight="1" x14ac:dyDescent="0.2">
      <c r="B71" s="135" t="s">
        <v>81</v>
      </c>
      <c r="C71" s="195" t="s">
        <v>49</v>
      </c>
      <c r="D71" s="181"/>
      <c r="E71" s="181"/>
      <c r="F71" s="181"/>
      <c r="G71" s="181"/>
      <c r="H71" s="181"/>
      <c r="I71" s="182"/>
      <c r="J71" s="182"/>
      <c r="K71" s="182"/>
      <c r="L71" s="208"/>
      <c r="M71" s="209" t="s">
        <v>81</v>
      </c>
    </row>
    <row r="72" spans="2:13" ht="21.95" customHeight="1" x14ac:dyDescent="0.2">
      <c r="B72" s="135" t="s">
        <v>81</v>
      </c>
      <c r="C72" s="195" t="s">
        <v>339</v>
      </c>
      <c r="D72" s="181"/>
      <c r="E72" s="181"/>
      <c r="F72" s="181"/>
      <c r="G72" s="181"/>
      <c r="H72" s="181"/>
      <c r="I72" s="182"/>
      <c r="J72" s="182"/>
      <c r="K72" s="182"/>
      <c r="L72" s="208"/>
      <c r="M72" s="209" t="s">
        <v>81</v>
      </c>
    </row>
    <row r="73" spans="2:13" ht="21.95" customHeight="1" x14ac:dyDescent="0.2">
      <c r="B73" s="135" t="str">
        <f t="shared" ref="B73:B78" si="4">M73</f>
        <v>ŒUFS EN COCOTTE pochés</v>
      </c>
      <c r="C73" s="195" t="s">
        <v>339</v>
      </c>
      <c r="D73" s="181"/>
      <c r="E73" s="181"/>
      <c r="F73" s="181"/>
      <c r="G73" s="181"/>
      <c r="H73" s="181"/>
      <c r="I73" s="182"/>
      <c r="J73" s="182"/>
      <c r="K73" s="182"/>
      <c r="L73" s="208"/>
      <c r="M73" s="209" t="s">
        <v>345</v>
      </c>
    </row>
    <row r="74" spans="2:13" ht="21.95" customHeight="1" x14ac:dyDescent="0.2">
      <c r="B74" s="135" t="str">
        <f t="shared" si="4"/>
        <v>ŒUFS MOLLETS</v>
      </c>
      <c r="C74" s="195" t="s">
        <v>49</v>
      </c>
      <c r="D74" s="181"/>
      <c r="E74" s="181"/>
      <c r="F74" s="181"/>
      <c r="G74" s="181"/>
      <c r="H74" s="181"/>
      <c r="I74" s="182"/>
      <c r="J74" s="182"/>
      <c r="K74" s="182"/>
      <c r="L74" s="208"/>
      <c r="M74" s="209" t="s">
        <v>82</v>
      </c>
    </row>
    <row r="75" spans="2:13" ht="21.95" customHeight="1" x14ac:dyDescent="0.2">
      <c r="B75" s="135" t="str">
        <f t="shared" si="4"/>
        <v>Paupiettes et sautés de volaille, cuisses de canette</v>
      </c>
      <c r="C75" s="195" t="s">
        <v>484</v>
      </c>
      <c r="D75" s="181"/>
      <c r="E75" s="181"/>
      <c r="F75" s="181"/>
      <c r="G75" s="181"/>
      <c r="H75" s="181"/>
      <c r="I75" s="182"/>
      <c r="J75" s="182"/>
      <c r="K75" s="182"/>
      <c r="L75" s="196"/>
      <c r="M75" s="207" t="s">
        <v>488</v>
      </c>
    </row>
    <row r="76" spans="2:13" ht="21.95" customHeight="1" x14ac:dyDescent="0.2">
      <c r="B76" s="135" t="str">
        <f t="shared" si="4"/>
        <v>PORC COTELETTES DE</v>
      </c>
      <c r="C76" s="180" t="s">
        <v>5</v>
      </c>
      <c r="D76" s="196"/>
      <c r="E76" s="196"/>
      <c r="F76" s="196"/>
      <c r="G76" s="196"/>
      <c r="H76" s="196"/>
      <c r="I76" s="196"/>
      <c r="J76" s="196"/>
      <c r="K76" s="196"/>
      <c r="L76" s="208"/>
      <c r="M76" s="209" t="s">
        <v>1</v>
      </c>
    </row>
    <row r="77" spans="2:13" ht="21.95" customHeight="1" x14ac:dyDescent="0.2">
      <c r="B77" s="135" t="str">
        <f t="shared" si="4"/>
        <v>PORC SAUCISSES DE TOULOUSE</v>
      </c>
      <c r="C77" s="180" t="s">
        <v>2</v>
      </c>
      <c r="D77" s="196"/>
      <c r="E77" s="196"/>
      <c r="F77" s="196"/>
      <c r="G77" s="196"/>
      <c r="H77" s="196"/>
      <c r="I77" s="196"/>
      <c r="J77" s="196"/>
      <c r="K77" s="196"/>
      <c r="L77" s="196"/>
      <c r="M77" s="207" t="s">
        <v>3</v>
      </c>
    </row>
    <row r="78" spans="2:13" ht="21.95" customHeight="1" x14ac:dyDescent="0.2">
      <c r="B78" s="135" t="str">
        <f t="shared" si="4"/>
        <v>PORC TRANCHES DE BACON</v>
      </c>
      <c r="C78" s="180" t="s">
        <v>0</v>
      </c>
      <c r="D78" s="196"/>
      <c r="E78" s="196"/>
      <c r="F78" s="196"/>
      <c r="G78" s="196"/>
      <c r="H78" s="196"/>
      <c r="I78" s="196"/>
      <c r="J78" s="196"/>
      <c r="K78" s="196"/>
      <c r="L78" s="208"/>
      <c r="M78" s="209" t="s">
        <v>87</v>
      </c>
    </row>
    <row r="79" spans="2:13" ht="21.95" customHeight="1" x14ac:dyDescent="0.2">
      <c r="B79" s="135" t="str">
        <f>M79</f>
        <v>POULET ESCALOPES</v>
      </c>
      <c r="C79" s="195" t="s">
        <v>2</v>
      </c>
      <c r="D79" s="181"/>
      <c r="E79" s="181"/>
      <c r="F79" s="181"/>
      <c r="G79" s="181"/>
      <c r="H79" s="181"/>
      <c r="I79" s="182"/>
      <c r="J79" s="182"/>
      <c r="K79" s="182"/>
      <c r="L79" s="208"/>
      <c r="M79" s="209" t="s">
        <v>35</v>
      </c>
    </row>
    <row r="80" spans="2:13" ht="21.95" customHeight="1" x14ac:dyDescent="0.2">
      <c r="B80" s="135" t="str">
        <f>M80</f>
        <v>PRODUITS DIVERS</v>
      </c>
      <c r="C80" s="195" t="s">
        <v>513</v>
      </c>
      <c r="D80" s="181"/>
      <c r="E80" s="181"/>
      <c r="F80" s="181"/>
      <c r="G80" s="181"/>
      <c r="H80" s="181"/>
      <c r="I80" s="182"/>
      <c r="J80" s="182"/>
      <c r="K80" s="182"/>
      <c r="L80" s="208"/>
      <c r="M80" s="209" t="s">
        <v>514</v>
      </c>
    </row>
    <row r="81" spans="2:13" ht="21.95" customHeight="1" x14ac:dyDescent="0.2">
      <c r="B81" s="135" t="str">
        <f>M81</f>
        <v>ROYALE</v>
      </c>
      <c r="C81" s="195" t="s">
        <v>339</v>
      </c>
      <c r="D81" s="181"/>
      <c r="E81" s="181"/>
      <c r="F81" s="181"/>
      <c r="G81" s="181"/>
      <c r="H81" s="181"/>
      <c r="I81" s="182"/>
      <c r="J81" s="182"/>
      <c r="K81" s="182"/>
      <c r="L81" s="208"/>
      <c r="M81" s="209" t="s">
        <v>346</v>
      </c>
    </row>
    <row r="82" spans="2:13" ht="21.95" customHeight="1" x14ac:dyDescent="0.2">
      <c r="B82" s="135" t="str">
        <f>M82</f>
        <v>ROYALE EN BOYAU</v>
      </c>
      <c r="C82" s="195" t="s">
        <v>339</v>
      </c>
      <c r="D82" s="181"/>
      <c r="E82" s="181"/>
      <c r="F82" s="181"/>
      <c r="G82" s="181"/>
      <c r="H82" s="181"/>
      <c r="I82" s="182"/>
      <c r="J82" s="182"/>
      <c r="K82" s="182"/>
      <c r="L82" s="208"/>
      <c r="M82" s="209" t="s">
        <v>347</v>
      </c>
    </row>
    <row r="83" spans="2:13" ht="21.95" customHeight="1" x14ac:dyDescent="0.2">
      <c r="B83" s="135" t="str">
        <f>M83</f>
        <v>TARTES SALÉES-PIZZAS</v>
      </c>
      <c r="C83" s="210" t="s">
        <v>481</v>
      </c>
      <c r="D83" s="211"/>
      <c r="E83" s="211"/>
      <c r="F83" s="211"/>
      <c r="G83" s="211"/>
      <c r="H83" s="211"/>
      <c r="I83" s="186"/>
      <c r="J83" s="186"/>
      <c r="K83" s="186"/>
      <c r="L83" s="212"/>
      <c r="M83" s="213" t="s">
        <v>479</v>
      </c>
    </row>
    <row r="84" spans="2:13" ht="27" customHeight="1" x14ac:dyDescent="0.2">
      <c r="B84" s="148"/>
      <c r="C84" s="214" t="s">
        <v>254</v>
      </c>
      <c r="D84" s="215"/>
      <c r="E84" s="216"/>
      <c r="F84" s="216"/>
      <c r="G84" s="216"/>
      <c r="H84" s="216"/>
      <c r="I84" s="216"/>
      <c r="J84" s="216"/>
      <c r="K84" s="216"/>
      <c r="L84" s="217" t="s">
        <v>215</v>
      </c>
      <c r="M84" s="218" t="s">
        <v>254</v>
      </c>
    </row>
    <row r="85" spans="2:13" ht="21.95" customHeight="1" x14ac:dyDescent="0.2">
      <c r="B85" s="134" t="str">
        <f t="shared" ref="B85:B104" si="5">M85</f>
        <v>CRABE</v>
      </c>
      <c r="C85" s="195" t="s">
        <v>6</v>
      </c>
      <c r="D85" s="181"/>
      <c r="E85" s="181"/>
      <c r="F85" s="181"/>
      <c r="G85" s="181"/>
      <c r="H85" s="181"/>
      <c r="I85" s="182"/>
      <c r="J85" s="182"/>
      <c r="K85" s="182"/>
      <c r="L85" s="219"/>
      <c r="M85" s="220" t="s">
        <v>432</v>
      </c>
    </row>
    <row r="86" spans="2:13" ht="21.95" customHeight="1" x14ac:dyDescent="0.2">
      <c r="B86" s="134" t="str">
        <f t="shared" si="5"/>
        <v>ENCORNETS anneaux attendris et blancs</v>
      </c>
      <c r="C86" s="195" t="s">
        <v>484</v>
      </c>
      <c r="D86" s="181"/>
      <c r="E86" s="181"/>
      <c r="F86" s="181"/>
      <c r="G86" s="181"/>
      <c r="H86" s="181"/>
      <c r="I86" s="182"/>
      <c r="J86" s="182"/>
      <c r="K86" s="182"/>
      <c r="L86" s="196"/>
      <c r="M86" s="221" t="s">
        <v>498</v>
      </c>
    </row>
    <row r="87" spans="2:13" ht="21.95" customHeight="1" x14ac:dyDescent="0.2">
      <c r="B87" s="134" t="str">
        <f t="shared" si="5"/>
        <v>HOMARD</v>
      </c>
      <c r="C87" s="195" t="s">
        <v>6</v>
      </c>
      <c r="D87" s="181"/>
      <c r="E87" s="181"/>
      <c r="F87" s="181"/>
      <c r="G87" s="181"/>
      <c r="H87" s="181"/>
      <c r="I87" s="182"/>
      <c r="J87" s="182"/>
      <c r="K87" s="182"/>
      <c r="L87" s="219"/>
      <c r="M87" s="220" t="s">
        <v>430</v>
      </c>
    </row>
    <row r="88" spans="2:13" ht="21.95" customHeight="1" x14ac:dyDescent="0.2">
      <c r="B88" s="134" t="str">
        <f t="shared" si="5"/>
        <v>HOMARDS 500/600 Gr</v>
      </c>
      <c r="C88" s="195" t="s">
        <v>49</v>
      </c>
      <c r="D88" s="181"/>
      <c r="E88" s="181"/>
      <c r="F88" s="181"/>
      <c r="G88" s="181"/>
      <c r="H88" s="181"/>
      <c r="I88" s="182"/>
      <c r="J88" s="182"/>
      <c r="K88" s="182"/>
      <c r="L88" s="219"/>
      <c r="M88" s="220" t="s">
        <v>83</v>
      </c>
    </row>
    <row r="89" spans="2:13" ht="21.95" customHeight="1" x14ac:dyDescent="0.2">
      <c r="B89" s="134" t="str">
        <f t="shared" si="5"/>
        <v>KEBAB DE POISSON</v>
      </c>
      <c r="C89" s="195" t="s">
        <v>6</v>
      </c>
      <c r="D89" s="181"/>
      <c r="E89" s="181"/>
      <c r="F89" s="181"/>
      <c r="G89" s="181"/>
      <c r="H89" s="181"/>
      <c r="I89" s="182"/>
      <c r="J89" s="182"/>
      <c r="K89" s="182"/>
      <c r="L89" s="219"/>
      <c r="M89" s="220" t="s">
        <v>425</v>
      </c>
    </row>
    <row r="90" spans="2:13" ht="21.95" customHeight="1" x14ac:dyDescent="0.2">
      <c r="B90" s="134" t="str">
        <f t="shared" si="5"/>
        <v>MOULES A L'ÉTOUFFÉE</v>
      </c>
      <c r="C90" s="195" t="s">
        <v>49</v>
      </c>
      <c r="D90" s="181"/>
      <c r="E90" s="181"/>
      <c r="F90" s="181"/>
      <c r="G90" s="181"/>
      <c r="H90" s="181"/>
      <c r="I90" s="182"/>
      <c r="J90" s="182"/>
      <c r="K90" s="182"/>
      <c r="L90" s="219"/>
      <c r="M90" s="220" t="s">
        <v>400</v>
      </c>
    </row>
    <row r="91" spans="2:13" ht="21.95" customHeight="1" x14ac:dyDescent="0.2">
      <c r="B91" s="134" t="str">
        <f t="shared" si="5"/>
        <v>POISSON BOULETTES</v>
      </c>
      <c r="C91" s="195" t="s">
        <v>6</v>
      </c>
      <c r="D91" s="181"/>
      <c r="E91" s="181"/>
      <c r="F91" s="181"/>
      <c r="G91" s="181"/>
      <c r="H91" s="181"/>
      <c r="I91" s="182"/>
      <c r="J91" s="182"/>
      <c r="K91" s="182"/>
      <c r="L91" s="219"/>
      <c r="M91" s="220" t="s">
        <v>437</v>
      </c>
    </row>
    <row r="92" spans="2:13" ht="21.95" customHeight="1" x14ac:dyDescent="0.2">
      <c r="B92" s="134" t="str">
        <f t="shared" si="5"/>
        <v>POISSON EN GÉNÉRAL</v>
      </c>
      <c r="C92" s="195" t="s">
        <v>6</v>
      </c>
      <c r="D92" s="181"/>
      <c r="E92" s="181"/>
      <c r="F92" s="181"/>
      <c r="G92" s="181"/>
      <c r="H92" s="181"/>
      <c r="I92" s="182"/>
      <c r="J92" s="182"/>
      <c r="K92" s="182"/>
      <c r="L92" s="219"/>
      <c r="M92" s="220" t="s">
        <v>420</v>
      </c>
    </row>
    <row r="93" spans="2:13" ht="21.95" customHeight="1" x14ac:dyDescent="0.2">
      <c r="B93" s="134" t="str">
        <f t="shared" si="5"/>
        <v>POISSON ENTIER VAPEUR</v>
      </c>
      <c r="C93" s="195" t="s">
        <v>49</v>
      </c>
      <c r="D93" s="181"/>
      <c r="E93" s="181"/>
      <c r="F93" s="181"/>
      <c r="G93" s="181"/>
      <c r="H93" s="181"/>
      <c r="I93" s="182"/>
      <c r="J93" s="182"/>
      <c r="K93" s="182"/>
      <c r="L93" s="219"/>
      <c r="M93" s="220" t="s">
        <v>394</v>
      </c>
    </row>
    <row r="94" spans="2:13" ht="21.95" customHeight="1" x14ac:dyDescent="0.2">
      <c r="B94" s="134" t="str">
        <f t="shared" si="5"/>
        <v>POISSONS entiers et filets interleaved (congelé en plaques)</v>
      </c>
      <c r="C94" s="195" t="s">
        <v>484</v>
      </c>
      <c r="D94" s="181"/>
      <c r="E94" s="181"/>
      <c r="F94" s="181"/>
      <c r="G94" s="181"/>
      <c r="H94" s="181"/>
      <c r="I94" s="182"/>
      <c r="J94" s="182"/>
      <c r="K94" s="182"/>
      <c r="L94" s="196"/>
      <c r="M94" s="221" t="s">
        <v>496</v>
      </c>
    </row>
    <row r="95" spans="2:13" ht="21.95" customHeight="1" x14ac:dyDescent="0.2">
      <c r="B95" s="134" t="str">
        <f t="shared" si="5"/>
        <v>POISSON CUIT ENTIER 1° Méthode</v>
      </c>
      <c r="C95" s="195" t="s">
        <v>6</v>
      </c>
      <c r="D95" s="181"/>
      <c r="E95" s="181"/>
      <c r="F95" s="181"/>
      <c r="G95" s="181"/>
      <c r="H95" s="181"/>
      <c r="I95" s="182"/>
      <c r="J95" s="182"/>
      <c r="K95" s="182"/>
      <c r="L95" s="196"/>
      <c r="M95" s="221" t="s">
        <v>427</v>
      </c>
    </row>
    <row r="96" spans="2:13" ht="21.95" customHeight="1" x14ac:dyDescent="0.2">
      <c r="B96" s="134" t="str">
        <f t="shared" si="5"/>
        <v>POISSON CUIT ENTIER 2° Méthode</v>
      </c>
      <c r="C96" s="195" t="s">
        <v>6</v>
      </c>
      <c r="D96" s="181"/>
      <c r="E96" s="181"/>
      <c r="F96" s="181"/>
      <c r="G96" s="181"/>
      <c r="H96" s="181"/>
      <c r="I96" s="182"/>
      <c r="J96" s="182"/>
      <c r="K96" s="182"/>
      <c r="L96" s="196"/>
      <c r="M96" s="221" t="s">
        <v>428</v>
      </c>
    </row>
    <row r="97" spans="2:13" ht="21.95" customHeight="1" x14ac:dyDescent="0.2">
      <c r="B97" s="134" t="str">
        <f t="shared" si="5"/>
        <v>POISSON DARNE VAPEUR</v>
      </c>
      <c r="C97" s="195" t="s">
        <v>49</v>
      </c>
      <c r="D97" s="181"/>
      <c r="E97" s="181"/>
      <c r="F97" s="181"/>
      <c r="G97" s="181"/>
      <c r="H97" s="181"/>
      <c r="I97" s="182"/>
      <c r="J97" s="182"/>
      <c r="K97" s="182"/>
      <c r="L97" s="219"/>
      <c r="M97" s="220" t="s">
        <v>399</v>
      </c>
    </row>
    <row r="98" spans="2:13" ht="21.95" customHeight="1" x14ac:dyDescent="0.2">
      <c r="B98" s="134" t="str">
        <f t="shared" si="5"/>
        <v xml:space="preserve"> POISSON FILETS DE 1° Méthode</v>
      </c>
      <c r="C98" s="195" t="s">
        <v>6</v>
      </c>
      <c r="D98" s="181"/>
      <c r="E98" s="181"/>
      <c r="F98" s="181"/>
      <c r="G98" s="181"/>
      <c r="H98" s="181"/>
      <c r="I98" s="182"/>
      <c r="J98" s="182"/>
      <c r="K98" s="182"/>
      <c r="L98" s="196"/>
      <c r="M98" s="221" t="s">
        <v>436</v>
      </c>
    </row>
    <row r="99" spans="2:13" ht="21.95" customHeight="1" x14ac:dyDescent="0.2">
      <c r="B99" s="134" t="str">
        <f t="shared" si="5"/>
        <v>POISSON FILET VAPEUR</v>
      </c>
      <c r="C99" s="195" t="s">
        <v>49</v>
      </c>
      <c r="D99" s="181"/>
      <c r="E99" s="181"/>
      <c r="F99" s="181"/>
      <c r="G99" s="181"/>
      <c r="H99" s="181"/>
      <c r="I99" s="182"/>
      <c r="J99" s="182"/>
      <c r="K99" s="182"/>
      <c r="L99" s="219"/>
      <c r="M99" s="220" t="s">
        <v>397</v>
      </c>
    </row>
    <row r="100" spans="2:13" ht="21.95" customHeight="1" x14ac:dyDescent="0.2">
      <c r="B100" s="134" t="str">
        <f t="shared" si="5"/>
        <v>POISSONS PANÉS  gamme 8 beaufort</v>
      </c>
      <c r="C100" s="195" t="s">
        <v>484</v>
      </c>
      <c r="D100" s="181"/>
      <c r="E100" s="181"/>
      <c r="F100" s="181"/>
      <c r="G100" s="181"/>
      <c r="H100" s="181"/>
      <c r="I100" s="182"/>
      <c r="J100" s="182"/>
      <c r="K100" s="182"/>
      <c r="L100" s="196"/>
      <c r="M100" s="221" t="s">
        <v>497</v>
      </c>
    </row>
    <row r="101" spans="2:13" ht="21.95" customHeight="1" x14ac:dyDescent="0.2">
      <c r="B101" s="134" t="str">
        <f t="shared" si="5"/>
        <v>PRODUITS DIVERS</v>
      </c>
      <c r="C101" s="195" t="s">
        <v>513</v>
      </c>
      <c r="D101" s="181"/>
      <c r="E101" s="181"/>
      <c r="F101" s="181"/>
      <c r="G101" s="181"/>
      <c r="H101" s="181"/>
      <c r="I101" s="182"/>
      <c r="J101" s="182"/>
      <c r="K101" s="182"/>
      <c r="L101" s="219"/>
      <c r="M101" s="220" t="s">
        <v>514</v>
      </c>
    </row>
    <row r="102" spans="2:13" ht="21.95" customHeight="1" x14ac:dyDescent="0.2">
      <c r="B102" s="134" t="str">
        <f t="shared" si="5"/>
        <v>SAUMON FILET</v>
      </c>
      <c r="C102" s="195" t="s">
        <v>6</v>
      </c>
      <c r="D102" s="181"/>
      <c r="E102" s="181"/>
      <c r="F102" s="181"/>
      <c r="G102" s="181"/>
      <c r="H102" s="181"/>
      <c r="I102" s="182"/>
      <c r="J102" s="182"/>
      <c r="K102" s="182"/>
      <c r="L102" s="219"/>
      <c r="M102" s="220" t="s">
        <v>422</v>
      </c>
    </row>
    <row r="103" spans="2:13" ht="21.95" customHeight="1" x14ac:dyDescent="0.2">
      <c r="B103" s="134" t="str">
        <f t="shared" si="5"/>
        <v>SAUMON FILET POCHÉ</v>
      </c>
      <c r="C103" s="195" t="s">
        <v>6</v>
      </c>
      <c r="D103" s="181"/>
      <c r="E103" s="181"/>
      <c r="F103" s="181"/>
      <c r="G103" s="181"/>
      <c r="H103" s="181"/>
      <c r="I103" s="182"/>
      <c r="J103" s="182"/>
      <c r="K103" s="182"/>
      <c r="L103" s="219"/>
      <c r="M103" s="220" t="s">
        <v>429</v>
      </c>
    </row>
    <row r="104" spans="2:13" ht="21.95" customHeight="1" x14ac:dyDescent="0.2">
      <c r="B104" s="134" t="str">
        <f t="shared" si="5"/>
        <v>TERRINE DE FRUITS DE MER</v>
      </c>
      <c r="C104" s="195" t="s">
        <v>6</v>
      </c>
      <c r="D104" s="181"/>
      <c r="E104" s="181"/>
      <c r="F104" s="181"/>
      <c r="G104" s="181"/>
      <c r="H104" s="181"/>
      <c r="I104" s="182"/>
      <c r="J104" s="182"/>
      <c r="K104" s="182"/>
      <c r="L104" s="219"/>
      <c r="M104" s="220" t="s">
        <v>433</v>
      </c>
    </row>
    <row r="105" spans="2:13" ht="21.95" customHeight="1" x14ac:dyDescent="0.2">
      <c r="B105" s="134" t="s">
        <v>401</v>
      </c>
      <c r="C105" s="210" t="s">
        <v>49</v>
      </c>
      <c r="D105" s="211"/>
      <c r="E105" s="211"/>
      <c r="F105" s="211"/>
      <c r="G105" s="211"/>
      <c r="H105" s="211"/>
      <c r="I105" s="186"/>
      <c r="J105" s="186"/>
      <c r="K105" s="186"/>
      <c r="L105" s="219"/>
      <c r="M105" s="222" t="s">
        <v>401</v>
      </c>
    </row>
    <row r="106" spans="2:13" ht="27" customHeight="1" x14ac:dyDescent="0.2">
      <c r="B106" s="149"/>
      <c r="C106" s="223" t="s">
        <v>89</v>
      </c>
      <c r="D106" s="224"/>
      <c r="E106" s="225"/>
      <c r="F106" s="225"/>
      <c r="G106" s="225"/>
      <c r="H106" s="225"/>
      <c r="I106" s="225"/>
      <c r="J106" s="225"/>
      <c r="K106" s="225"/>
      <c r="L106" s="226" t="s">
        <v>215</v>
      </c>
      <c r="M106" s="227" t="s">
        <v>89</v>
      </c>
    </row>
    <row r="107" spans="2:13" ht="21.95" customHeight="1" x14ac:dyDescent="0.2">
      <c r="B107" s="139" t="str">
        <f t="shared" ref="B107:B112" si="6">M107</f>
        <v>AGNEAU ET PORC RAGOUT</v>
      </c>
      <c r="C107" s="195" t="s">
        <v>6</v>
      </c>
      <c r="D107" s="181"/>
      <c r="E107" s="181"/>
      <c r="F107" s="181"/>
      <c r="G107" s="181"/>
      <c r="H107" s="181"/>
      <c r="I107" s="182"/>
      <c r="J107" s="228"/>
      <c r="K107" s="182"/>
      <c r="L107" s="229"/>
      <c r="M107" s="230" t="s">
        <v>96</v>
      </c>
    </row>
    <row r="108" spans="2:13" ht="21.95" customHeight="1" x14ac:dyDescent="0.2">
      <c r="B108" s="139" t="str">
        <f t="shared" si="6"/>
        <v>BŒUF HACHIS PARMENTIER</v>
      </c>
      <c r="C108" s="195" t="s">
        <v>6</v>
      </c>
      <c r="D108" s="181"/>
      <c r="E108" s="181"/>
      <c r="F108" s="181"/>
      <c r="G108" s="181"/>
      <c r="H108" s="181"/>
      <c r="I108" s="182"/>
      <c r="J108" s="228"/>
      <c r="K108" s="182"/>
      <c r="L108" s="229"/>
      <c r="M108" s="230" t="s">
        <v>90</v>
      </c>
    </row>
    <row r="109" spans="2:13" ht="21.95" customHeight="1" x14ac:dyDescent="0.2">
      <c r="B109" s="139" t="str">
        <f t="shared" si="6"/>
        <v>BŒUF RAGOUT</v>
      </c>
      <c r="C109" s="195" t="s">
        <v>6</v>
      </c>
      <c r="D109" s="181"/>
      <c r="E109" s="181"/>
      <c r="F109" s="181"/>
      <c r="G109" s="181"/>
      <c r="H109" s="181"/>
      <c r="I109" s="182"/>
      <c r="J109" s="228"/>
      <c r="K109" s="182"/>
      <c r="L109" s="229"/>
      <c r="M109" s="230" t="s">
        <v>93</v>
      </c>
    </row>
    <row r="110" spans="2:13" ht="21.95" customHeight="1" x14ac:dyDescent="0.2">
      <c r="B110" s="139" t="str">
        <f t="shared" si="6"/>
        <v>FEUILLETÉS A LA CHAIR A SAUCISSE</v>
      </c>
      <c r="C110" s="195" t="s">
        <v>6</v>
      </c>
      <c r="D110" s="181"/>
      <c r="E110" s="181"/>
      <c r="F110" s="181"/>
      <c r="G110" s="181"/>
      <c r="H110" s="181"/>
      <c r="I110" s="182"/>
      <c r="J110" s="228"/>
      <c r="K110" s="182"/>
      <c r="L110" s="196"/>
      <c r="M110" s="231" t="s">
        <v>167</v>
      </c>
    </row>
    <row r="111" spans="2:13" ht="21.95" customHeight="1" x14ac:dyDescent="0.2">
      <c r="B111" s="139" t="str">
        <f t="shared" si="6"/>
        <v>LASAGNES</v>
      </c>
      <c r="C111" s="195" t="s">
        <v>2</v>
      </c>
      <c r="D111" s="181"/>
      <c r="E111" s="181"/>
      <c r="F111" s="181"/>
      <c r="G111" s="181"/>
      <c r="H111" s="181"/>
      <c r="I111" s="182"/>
      <c r="J111" s="228"/>
      <c r="K111" s="182"/>
      <c r="L111" s="229"/>
      <c r="M111" s="230" t="s">
        <v>44</v>
      </c>
    </row>
    <row r="112" spans="2:13" ht="21.95" customHeight="1" x14ac:dyDescent="0.2">
      <c r="B112" s="139" t="str">
        <f t="shared" si="6"/>
        <v xml:space="preserve">LASAGNES </v>
      </c>
      <c r="C112" s="195" t="s">
        <v>6</v>
      </c>
      <c r="D112" s="181"/>
      <c r="E112" s="181"/>
      <c r="F112" s="181"/>
      <c r="G112" s="181"/>
      <c r="H112" s="181"/>
      <c r="I112" s="182"/>
      <c r="J112" s="228"/>
      <c r="K112" s="182"/>
      <c r="L112" s="229"/>
      <c r="M112" s="230" t="s">
        <v>414</v>
      </c>
    </row>
    <row r="113" spans="2:13" ht="21.95" customHeight="1" x14ac:dyDescent="0.2">
      <c r="B113" s="139" t="str">
        <f t="shared" ref="B113:B121" si="7">M113</f>
        <v>MOUSSAKA</v>
      </c>
      <c r="C113" s="195" t="s">
        <v>6</v>
      </c>
      <c r="D113" s="181"/>
      <c r="E113" s="181"/>
      <c r="F113" s="181"/>
      <c r="G113" s="181"/>
      <c r="H113" s="181"/>
      <c r="I113" s="182"/>
      <c r="J113" s="228"/>
      <c r="K113" s="182"/>
      <c r="L113" s="229"/>
      <c r="M113" s="230" t="s">
        <v>450</v>
      </c>
    </row>
    <row r="114" spans="2:13" ht="21.95" customHeight="1" x14ac:dyDescent="0.2">
      <c r="B114" s="139" t="str">
        <f t="shared" si="7"/>
        <v>ŒUFS DURS ENROBÉS DE CHAIR A SAUCISSE</v>
      </c>
      <c r="C114" s="195" t="s">
        <v>6</v>
      </c>
      <c r="D114" s="181"/>
      <c r="E114" s="181"/>
      <c r="F114" s="181"/>
      <c r="G114" s="181"/>
      <c r="H114" s="181"/>
      <c r="I114" s="182"/>
      <c r="J114" s="232"/>
      <c r="K114" s="233"/>
      <c r="L114" s="234"/>
      <c r="M114" s="231" t="s">
        <v>419</v>
      </c>
    </row>
    <row r="115" spans="2:13" ht="21.95" customHeight="1" x14ac:dyDescent="0.2">
      <c r="B115" s="139" t="str">
        <f t="shared" si="7"/>
        <v>OS DE VEAU POUR SAUCE</v>
      </c>
      <c r="C115" s="195" t="s">
        <v>339</v>
      </c>
      <c r="D115" s="181"/>
      <c r="E115" s="181"/>
      <c r="F115" s="181"/>
      <c r="G115" s="181"/>
      <c r="H115" s="181"/>
      <c r="I115" s="182"/>
      <c r="J115" s="232"/>
      <c r="K115" s="233"/>
      <c r="L115" s="229"/>
      <c r="M115" s="230" t="s">
        <v>357</v>
      </c>
    </row>
    <row r="116" spans="2:13" ht="21.95" customHeight="1" x14ac:dyDescent="0.2">
      <c r="B116" s="139" t="str">
        <f t="shared" si="7"/>
        <v>PATÉ DE VIANDE</v>
      </c>
      <c r="C116" s="195" t="s">
        <v>2</v>
      </c>
      <c r="D116" s="181"/>
      <c r="E116" s="181"/>
      <c r="F116" s="181"/>
      <c r="G116" s="181"/>
      <c r="H116" s="181"/>
      <c r="I116" s="182"/>
      <c r="J116" s="232"/>
      <c r="K116" s="233"/>
      <c r="L116" s="229"/>
      <c r="M116" s="230" t="s">
        <v>42</v>
      </c>
    </row>
    <row r="117" spans="2:13" ht="21.95" customHeight="1" x14ac:dyDescent="0.2">
      <c r="B117" s="139" t="str">
        <f t="shared" si="7"/>
        <v>POIVRONS FARCIS</v>
      </c>
      <c r="C117" s="195" t="s">
        <v>6</v>
      </c>
      <c r="D117" s="181"/>
      <c r="E117" s="181"/>
      <c r="F117" s="181"/>
      <c r="G117" s="181"/>
      <c r="H117" s="181"/>
      <c r="I117" s="182"/>
      <c r="J117" s="232"/>
      <c r="K117" s="233"/>
      <c r="L117" s="229"/>
      <c r="M117" s="230" t="s">
        <v>454</v>
      </c>
    </row>
    <row r="118" spans="2:13" ht="21.95" customHeight="1" x14ac:dyDescent="0.2">
      <c r="B118" s="139" t="str">
        <f t="shared" si="7"/>
        <v>QUICHE</v>
      </c>
      <c r="C118" s="195" t="s">
        <v>6</v>
      </c>
      <c r="D118" s="181"/>
      <c r="E118" s="181"/>
      <c r="F118" s="181"/>
      <c r="G118" s="181"/>
      <c r="H118" s="181"/>
      <c r="I118" s="182"/>
      <c r="J118" s="232"/>
      <c r="K118" s="233"/>
      <c r="L118" s="229"/>
      <c r="M118" s="230" t="s">
        <v>413</v>
      </c>
    </row>
    <row r="119" spans="2:13" ht="21.95" customHeight="1" x14ac:dyDescent="0.2">
      <c r="B119" s="139" t="str">
        <f t="shared" si="7"/>
        <v>SEMI-CONSERVES 200g</v>
      </c>
      <c r="C119" s="195" t="s">
        <v>339</v>
      </c>
      <c r="D119" s="181"/>
      <c r="E119" s="181"/>
      <c r="F119" s="181"/>
      <c r="G119" s="181"/>
      <c r="H119" s="181"/>
      <c r="I119" s="182"/>
      <c r="J119" s="232"/>
      <c r="K119" s="233"/>
      <c r="L119" s="229"/>
      <c r="M119" s="230" t="s">
        <v>352</v>
      </c>
    </row>
    <row r="120" spans="2:13" ht="21.95" customHeight="1" x14ac:dyDescent="0.2">
      <c r="B120" s="139" t="str">
        <f t="shared" si="7"/>
        <v>TERRINE DE FOIE</v>
      </c>
      <c r="C120" s="195" t="s">
        <v>339</v>
      </c>
      <c r="D120" s="181"/>
      <c r="E120" s="181"/>
      <c r="F120" s="181"/>
      <c r="G120" s="181"/>
      <c r="H120" s="181"/>
      <c r="I120" s="182"/>
      <c r="J120" s="232"/>
      <c r="K120" s="233"/>
      <c r="L120" s="229"/>
      <c r="M120" s="230" t="s">
        <v>348</v>
      </c>
    </row>
    <row r="121" spans="2:13" ht="21.95" customHeight="1" x14ac:dyDescent="0.2">
      <c r="B121" s="139" t="str">
        <f t="shared" si="7"/>
        <v>TERRINE DE VIANDE</v>
      </c>
      <c r="C121" s="210" t="s">
        <v>6</v>
      </c>
      <c r="D121" s="211"/>
      <c r="E121" s="211"/>
      <c r="F121" s="211"/>
      <c r="G121" s="211"/>
      <c r="H121" s="211"/>
      <c r="I121" s="186"/>
      <c r="J121" s="235"/>
      <c r="K121" s="236"/>
      <c r="L121" s="229"/>
      <c r="M121" s="237" t="s">
        <v>97</v>
      </c>
    </row>
    <row r="122" spans="2:13" ht="27" customHeight="1" x14ac:dyDescent="0.2">
      <c r="B122" s="150"/>
      <c r="C122" s="238" t="s">
        <v>102</v>
      </c>
      <c r="D122" s="239"/>
      <c r="E122" s="240"/>
      <c r="F122" s="240"/>
      <c r="G122" s="240"/>
      <c r="H122" s="240"/>
      <c r="I122" s="240"/>
      <c r="J122" s="240"/>
      <c r="K122" s="240"/>
      <c r="L122" s="241" t="s">
        <v>215</v>
      </c>
      <c r="M122" s="242" t="s">
        <v>102</v>
      </c>
    </row>
    <row r="123" spans="2:13" ht="21.95" customHeight="1" x14ac:dyDescent="0.2">
      <c r="B123" s="140" t="str">
        <f>M123</f>
        <v>ASPERGES</v>
      </c>
      <c r="C123" s="195" t="s">
        <v>6</v>
      </c>
      <c r="D123" s="181"/>
      <c r="E123" s="181"/>
      <c r="F123" s="181"/>
      <c r="G123" s="181"/>
      <c r="H123" s="181"/>
      <c r="I123" s="182"/>
      <c r="J123" s="182"/>
      <c r="K123" s="182"/>
      <c r="L123" s="243"/>
      <c r="M123" s="244" t="s">
        <v>446</v>
      </c>
    </row>
    <row r="124" spans="2:13" ht="21.95" customHeight="1" x14ac:dyDescent="0.2">
      <c r="B124" s="140" t="str">
        <f>M124</f>
        <v>BEIGNETS DE CHOUX FLEUR OU SALSIFIS</v>
      </c>
      <c r="C124" s="195" t="s">
        <v>481</v>
      </c>
      <c r="D124" s="181"/>
      <c r="E124" s="181"/>
      <c r="F124" s="181"/>
      <c r="G124" s="181"/>
      <c r="H124" s="181"/>
      <c r="I124" s="182"/>
      <c r="J124" s="182"/>
      <c r="K124" s="182"/>
      <c r="L124" s="196"/>
      <c r="M124" s="245" t="s">
        <v>512</v>
      </c>
    </row>
    <row r="125" spans="2:13" ht="21.95" customHeight="1" x14ac:dyDescent="0.2">
      <c r="B125" s="140" t="str">
        <f>M125</f>
        <v>BLETTES FEUILLES FRAICHES</v>
      </c>
      <c r="C125" s="195" t="s">
        <v>49</v>
      </c>
      <c r="D125" s="181"/>
      <c r="E125" s="181"/>
      <c r="F125" s="181"/>
      <c r="G125" s="181"/>
      <c r="H125" s="181"/>
      <c r="I125" s="182"/>
      <c r="J125" s="182"/>
      <c r="K125" s="182"/>
      <c r="L125" s="243"/>
      <c r="M125" s="244" t="s">
        <v>75</v>
      </c>
    </row>
    <row r="126" spans="2:13" ht="21.95" customHeight="1" x14ac:dyDescent="0.2">
      <c r="B126" s="140" t="s">
        <v>54</v>
      </c>
      <c r="C126" s="195" t="s">
        <v>49</v>
      </c>
      <c r="D126" s="181"/>
      <c r="E126" s="181"/>
      <c r="F126" s="181"/>
      <c r="G126" s="181"/>
      <c r="H126" s="181"/>
      <c r="I126" s="182"/>
      <c r="J126" s="182"/>
      <c r="K126" s="182"/>
      <c r="L126" s="243"/>
      <c r="M126" s="244" t="s">
        <v>54</v>
      </c>
    </row>
    <row r="127" spans="2:13" ht="21.95" customHeight="1" x14ac:dyDescent="0.2">
      <c r="B127" s="140" t="s">
        <v>54</v>
      </c>
      <c r="C127" s="195" t="s">
        <v>6</v>
      </c>
      <c r="D127" s="181"/>
      <c r="E127" s="181"/>
      <c r="F127" s="181"/>
      <c r="G127" s="181"/>
      <c r="H127" s="181"/>
      <c r="I127" s="182"/>
      <c r="J127" s="182"/>
      <c r="K127" s="182"/>
      <c r="L127" s="243"/>
      <c r="M127" s="244" t="s">
        <v>54</v>
      </c>
    </row>
    <row r="128" spans="2:13" ht="21.95" customHeight="1" x14ac:dyDescent="0.2">
      <c r="B128" s="140" t="str">
        <f t="shared" ref="B128:B146" si="8">M128</f>
        <v>CAROTTES</v>
      </c>
      <c r="C128" s="195" t="s">
        <v>339</v>
      </c>
      <c r="D128" s="181"/>
      <c r="E128" s="181"/>
      <c r="F128" s="181"/>
      <c r="G128" s="181"/>
      <c r="H128" s="181"/>
      <c r="I128" s="182"/>
      <c r="J128" s="182"/>
      <c r="K128" s="182"/>
      <c r="L128" s="243"/>
      <c r="M128" s="244" t="s">
        <v>358</v>
      </c>
    </row>
    <row r="129" spans="2:13" ht="21.95" customHeight="1" x14ac:dyDescent="0.2">
      <c r="B129" s="140" t="str">
        <f t="shared" si="8"/>
        <v xml:space="preserve">CAROTTES COUPÉES FRAICHES </v>
      </c>
      <c r="C129" s="195" t="s">
        <v>49</v>
      </c>
      <c r="D129" s="181"/>
      <c r="E129" s="181"/>
      <c r="F129" s="181"/>
      <c r="G129" s="181"/>
      <c r="H129" s="181"/>
      <c r="I129" s="182"/>
      <c r="J129" s="182"/>
      <c r="K129" s="182"/>
      <c r="L129" s="196"/>
      <c r="M129" s="245" t="s">
        <v>56</v>
      </c>
    </row>
    <row r="130" spans="2:13" ht="21.95" customHeight="1" x14ac:dyDescent="0.2">
      <c r="B130" s="140" t="str">
        <f t="shared" si="8"/>
        <v xml:space="preserve">CAROTTES RONDELLES SURGELÉES </v>
      </c>
      <c r="C130" s="195" t="s">
        <v>49</v>
      </c>
      <c r="D130" s="181"/>
      <c r="E130" s="181"/>
      <c r="F130" s="181"/>
      <c r="G130" s="181"/>
      <c r="H130" s="181"/>
      <c r="I130" s="182"/>
      <c r="J130" s="182"/>
      <c r="K130" s="182"/>
      <c r="L130" s="196"/>
      <c r="M130" s="245" t="s">
        <v>73</v>
      </c>
    </row>
    <row r="131" spans="2:13" ht="21.95" customHeight="1" x14ac:dyDescent="0.2">
      <c r="B131" s="140" t="str">
        <f t="shared" si="8"/>
        <v>CHOUX FLEUR</v>
      </c>
      <c r="C131" s="195" t="s">
        <v>6</v>
      </c>
      <c r="D131" s="181"/>
      <c r="E131" s="181"/>
      <c r="F131" s="181"/>
      <c r="G131" s="181"/>
      <c r="H131" s="181"/>
      <c r="I131" s="182"/>
      <c r="J131" s="182"/>
      <c r="K131" s="182"/>
      <c r="L131" s="243"/>
      <c r="M131" s="244" t="s">
        <v>440</v>
      </c>
    </row>
    <row r="132" spans="2:13" ht="21.95" customHeight="1" x14ac:dyDescent="0.2">
      <c r="B132" s="140" t="str">
        <f t="shared" si="8"/>
        <v>CHOUX FLEUR ENTIER</v>
      </c>
      <c r="C132" s="195" t="s">
        <v>339</v>
      </c>
      <c r="D132" s="181"/>
      <c r="E132" s="181"/>
      <c r="F132" s="181"/>
      <c r="G132" s="181"/>
      <c r="H132" s="181"/>
      <c r="I132" s="182"/>
      <c r="J132" s="182"/>
      <c r="K132" s="182"/>
      <c r="L132" s="243"/>
      <c r="M132" s="244" t="s">
        <v>340</v>
      </c>
    </row>
    <row r="133" spans="2:13" ht="21.95" customHeight="1" x14ac:dyDescent="0.2">
      <c r="B133" s="140" t="str">
        <f t="shared" si="8"/>
        <v>CHOUX FLEUR FRAIS</v>
      </c>
      <c r="C133" s="195" t="s">
        <v>49</v>
      </c>
      <c r="D133" s="181"/>
      <c r="E133" s="181"/>
      <c r="F133" s="181"/>
      <c r="G133" s="181"/>
      <c r="H133" s="181"/>
      <c r="I133" s="182"/>
      <c r="J133" s="182"/>
      <c r="K133" s="182"/>
      <c r="L133" s="243"/>
      <c r="M133" s="244" t="s">
        <v>50</v>
      </c>
    </row>
    <row r="134" spans="2:13" ht="21.95" customHeight="1" x14ac:dyDescent="0.2">
      <c r="B134" s="140" t="str">
        <f t="shared" si="8"/>
        <v>CHOUX FLEUR SURGELÉS</v>
      </c>
      <c r="C134" s="195" t="s">
        <v>49</v>
      </c>
      <c r="D134" s="181"/>
      <c r="E134" s="181"/>
      <c r="F134" s="181"/>
      <c r="G134" s="181"/>
      <c r="H134" s="181"/>
      <c r="I134" s="182"/>
      <c r="J134" s="182"/>
      <c r="K134" s="182"/>
      <c r="L134" s="243"/>
      <c r="M134" s="244" t="s">
        <v>51</v>
      </c>
    </row>
    <row r="135" spans="2:13" ht="21.95" customHeight="1" x14ac:dyDescent="0.2">
      <c r="B135" s="140" t="str">
        <f t="shared" si="8"/>
        <v>CHOUX FLEURS</v>
      </c>
      <c r="C135" s="195" t="s">
        <v>6</v>
      </c>
      <c r="D135" s="181"/>
      <c r="E135" s="181"/>
      <c r="F135" s="181"/>
      <c r="G135" s="181"/>
      <c r="H135" s="181"/>
      <c r="I135" s="182"/>
      <c r="J135" s="182"/>
      <c r="K135" s="182"/>
      <c r="L135" s="243"/>
      <c r="M135" s="244" t="s">
        <v>449</v>
      </c>
    </row>
    <row r="136" spans="2:13" ht="21.95" customHeight="1" x14ac:dyDescent="0.2">
      <c r="B136" s="140" t="str">
        <f t="shared" si="8"/>
        <v>CHOUX RAPÉ</v>
      </c>
      <c r="C136" s="195" t="s">
        <v>6</v>
      </c>
      <c r="D136" s="181"/>
      <c r="E136" s="181"/>
      <c r="F136" s="181"/>
      <c r="G136" s="181"/>
      <c r="H136" s="181"/>
      <c r="I136" s="182"/>
      <c r="J136" s="182"/>
      <c r="K136" s="182"/>
      <c r="L136" s="243"/>
      <c r="M136" s="244" t="s">
        <v>452</v>
      </c>
    </row>
    <row r="137" spans="2:13" ht="21.95" customHeight="1" x14ac:dyDescent="0.2">
      <c r="B137" s="140" t="str">
        <f t="shared" si="8"/>
        <v>CONSERVE DE LÉGUMES 1L Maxi</v>
      </c>
      <c r="C137" s="195" t="s">
        <v>339</v>
      </c>
      <c r="D137" s="181"/>
      <c r="E137" s="181"/>
      <c r="F137" s="181"/>
      <c r="G137" s="181"/>
      <c r="H137" s="181"/>
      <c r="I137" s="182"/>
      <c r="J137" s="182"/>
      <c r="K137" s="182"/>
      <c r="L137" s="196"/>
      <c r="M137" s="245" t="s">
        <v>351</v>
      </c>
    </row>
    <row r="138" spans="2:13" ht="21.75" customHeight="1" x14ac:dyDescent="0.2">
      <c r="B138" s="140" t="str">
        <f t="shared" si="8"/>
        <v>COURGETTES FRAICHES EN RONDELLES</v>
      </c>
      <c r="C138" s="195" t="s">
        <v>49</v>
      </c>
      <c r="D138" s="181"/>
      <c r="E138" s="181"/>
      <c r="F138" s="181"/>
      <c r="G138" s="181"/>
      <c r="H138" s="181"/>
      <c r="I138" s="182"/>
      <c r="J138" s="182"/>
      <c r="K138" s="182"/>
      <c r="L138" s="196"/>
      <c r="M138" s="245" t="s">
        <v>77</v>
      </c>
    </row>
    <row r="139" spans="2:13" ht="21.95" customHeight="1" x14ac:dyDescent="0.2">
      <c r="B139" s="140" t="str">
        <f t="shared" si="8"/>
        <v>ÉPINARDS SURGELÉS</v>
      </c>
      <c r="C139" s="195" t="s">
        <v>49</v>
      </c>
      <c r="D139" s="181"/>
      <c r="E139" s="181"/>
      <c r="F139" s="181"/>
      <c r="G139" s="181"/>
      <c r="H139" s="181"/>
      <c r="I139" s="182"/>
      <c r="J139" s="182"/>
      <c r="K139" s="182"/>
      <c r="L139" s="243"/>
      <c r="M139" s="246" t="s">
        <v>74</v>
      </c>
    </row>
    <row r="140" spans="2:13" ht="21.95" customHeight="1" x14ac:dyDescent="0.2">
      <c r="B140" s="140" t="str">
        <f t="shared" si="8"/>
        <v>FENOUIL</v>
      </c>
      <c r="C140" s="195" t="s">
        <v>49</v>
      </c>
      <c r="D140" s="181"/>
      <c r="E140" s="181"/>
      <c r="F140" s="181"/>
      <c r="G140" s="181"/>
      <c r="H140" s="181"/>
      <c r="I140" s="182"/>
      <c r="J140" s="182"/>
      <c r="K140" s="182"/>
      <c r="L140" s="243"/>
      <c r="M140" s="246" t="s">
        <v>76</v>
      </c>
    </row>
    <row r="141" spans="2:13" ht="21.95" customHeight="1" x14ac:dyDescent="0.2">
      <c r="B141" s="140" t="str">
        <f t="shared" si="8"/>
        <v>FLAN DE LÉGUMES en timbale</v>
      </c>
      <c r="C141" s="195" t="s">
        <v>339</v>
      </c>
      <c r="D141" s="181"/>
      <c r="E141" s="181"/>
      <c r="F141" s="181"/>
      <c r="G141" s="181"/>
      <c r="H141" s="181"/>
      <c r="I141" s="182"/>
      <c r="J141" s="182"/>
      <c r="K141" s="182"/>
      <c r="L141" s="243"/>
      <c r="M141" s="246" t="s">
        <v>350</v>
      </c>
    </row>
    <row r="142" spans="2:13" ht="21.95" customHeight="1" x14ac:dyDescent="0.2">
      <c r="B142" s="140" t="str">
        <f t="shared" si="8"/>
        <v>GNOCCHI ROMAINE</v>
      </c>
      <c r="C142" s="195" t="s">
        <v>324</v>
      </c>
      <c r="D142" s="181"/>
      <c r="E142" s="181"/>
      <c r="F142" s="181"/>
      <c r="G142" s="181"/>
      <c r="H142" s="181"/>
      <c r="I142" s="182"/>
      <c r="J142" s="182"/>
      <c r="K142" s="182"/>
      <c r="L142" s="243"/>
      <c r="M142" s="246" t="s">
        <v>109</v>
      </c>
    </row>
    <row r="143" spans="2:13" ht="21.95" customHeight="1" x14ac:dyDescent="0.2">
      <c r="B143" s="140" t="str">
        <f t="shared" si="8"/>
        <v>GRATIN DE LÉGUMES</v>
      </c>
      <c r="C143" s="195" t="s">
        <v>324</v>
      </c>
      <c r="D143" s="181"/>
      <c r="E143" s="181"/>
      <c r="F143" s="181"/>
      <c r="G143" s="181"/>
      <c r="H143" s="181"/>
      <c r="I143" s="182"/>
      <c r="J143" s="182"/>
      <c r="K143" s="182"/>
      <c r="L143" s="243"/>
      <c r="M143" s="246" t="s">
        <v>104</v>
      </c>
    </row>
    <row r="144" spans="2:13" ht="21.95" customHeight="1" x14ac:dyDescent="0.2">
      <c r="B144" s="140" t="str">
        <f t="shared" si="8"/>
        <v>HARICOTS FRAIS</v>
      </c>
      <c r="C144" s="195" t="s">
        <v>6</v>
      </c>
      <c r="D144" s="181"/>
      <c r="E144" s="181"/>
      <c r="F144" s="181"/>
      <c r="G144" s="181"/>
      <c r="H144" s="181"/>
      <c r="I144" s="182"/>
      <c r="J144" s="182"/>
      <c r="K144" s="182"/>
      <c r="L144" s="243"/>
      <c r="M144" s="246" t="s">
        <v>447</v>
      </c>
    </row>
    <row r="145" spans="2:13" ht="21.95" customHeight="1" x14ac:dyDescent="0.2">
      <c r="B145" s="140" t="str">
        <f t="shared" si="8"/>
        <v>HARICOTS SURGELÉS</v>
      </c>
      <c r="C145" s="195" t="s">
        <v>6</v>
      </c>
      <c r="D145" s="181"/>
      <c r="E145" s="181"/>
      <c r="F145" s="181"/>
      <c r="G145" s="181"/>
      <c r="H145" s="181"/>
      <c r="I145" s="182"/>
      <c r="J145" s="182"/>
      <c r="K145" s="182"/>
      <c r="L145" s="243"/>
      <c r="M145" s="246" t="s">
        <v>448</v>
      </c>
    </row>
    <row r="146" spans="2:13" ht="21.95" customHeight="1" x14ac:dyDescent="0.2">
      <c r="B146" s="140" t="str">
        <f t="shared" si="8"/>
        <v>HARICOTS VERT</v>
      </c>
      <c r="C146" s="195" t="s">
        <v>339</v>
      </c>
      <c r="D146" s="181"/>
      <c r="E146" s="181"/>
      <c r="F146" s="181"/>
      <c r="G146" s="181"/>
      <c r="H146" s="181"/>
      <c r="I146" s="182"/>
      <c r="J146" s="182"/>
      <c r="K146" s="182"/>
      <c r="L146" s="243"/>
      <c r="M146" s="246" t="s">
        <v>341</v>
      </c>
    </row>
    <row r="147" spans="2:13" ht="21.95" customHeight="1" x14ac:dyDescent="0.2">
      <c r="B147" s="140" t="str">
        <f t="shared" ref="B147:B166" si="9">M147</f>
        <v>HARICOTS VERTS FRAIS</v>
      </c>
      <c r="C147" s="195" t="s">
        <v>49</v>
      </c>
      <c r="D147" s="181"/>
      <c r="E147" s="181"/>
      <c r="F147" s="181"/>
      <c r="G147" s="181"/>
      <c r="H147" s="181"/>
      <c r="I147" s="182"/>
      <c r="J147" s="182"/>
      <c r="K147" s="182"/>
      <c r="L147" s="243"/>
      <c r="M147" s="244" t="s">
        <v>53</v>
      </c>
    </row>
    <row r="148" spans="2:13" ht="21.95" customHeight="1" x14ac:dyDescent="0.2">
      <c r="B148" s="140" t="str">
        <f t="shared" si="9"/>
        <v>HARICOTS VERTS SURGELÉS</v>
      </c>
      <c r="C148" s="195" t="s">
        <v>49</v>
      </c>
      <c r="D148" s="181"/>
      <c r="E148" s="181"/>
      <c r="F148" s="181"/>
      <c r="G148" s="181"/>
      <c r="H148" s="181"/>
      <c r="I148" s="182"/>
      <c r="J148" s="182"/>
      <c r="K148" s="182"/>
      <c r="L148" s="243"/>
      <c r="M148" s="244" t="s">
        <v>52</v>
      </c>
    </row>
    <row r="149" spans="2:13" ht="21.95" customHeight="1" x14ac:dyDescent="0.2">
      <c r="B149" s="140" t="str">
        <f t="shared" si="9"/>
        <v>LASAGNES DE LÉGUMES</v>
      </c>
      <c r="C149" s="195" t="s">
        <v>6</v>
      </c>
      <c r="D149" s="181"/>
      <c r="E149" s="181"/>
      <c r="F149" s="181"/>
      <c r="G149" s="181"/>
      <c r="H149" s="181"/>
      <c r="I149" s="182"/>
      <c r="J149" s="182"/>
      <c r="K149" s="182"/>
      <c r="L149" s="243"/>
      <c r="M149" s="244" t="s">
        <v>415</v>
      </c>
    </row>
    <row r="150" spans="2:13" ht="21.95" customHeight="1" x14ac:dyDescent="0.2">
      <c r="B150" s="140" t="str">
        <f t="shared" si="9"/>
        <v>LES MONO LÉGUMES ET MÉLANGES CRUS</v>
      </c>
      <c r="C150" s="195" t="s">
        <v>481</v>
      </c>
      <c r="D150" s="181"/>
      <c r="E150" s="181"/>
      <c r="F150" s="181"/>
      <c r="G150" s="181"/>
      <c r="H150" s="181"/>
      <c r="I150" s="182"/>
      <c r="J150" s="182"/>
      <c r="K150" s="182"/>
      <c r="L150" s="196"/>
      <c r="M150" s="245" t="s">
        <v>510</v>
      </c>
    </row>
    <row r="151" spans="2:13" ht="21.95" customHeight="1" x14ac:dyDescent="0.2">
      <c r="B151" s="140" t="str">
        <f t="shared" si="9"/>
        <v>LES MONO LÉGUMES ET MÉLANGES CUITS</v>
      </c>
      <c r="C151" s="195" t="s">
        <v>481</v>
      </c>
      <c r="D151" s="181"/>
      <c r="E151" s="181"/>
      <c r="F151" s="181"/>
      <c r="G151" s="181"/>
      <c r="H151" s="181"/>
      <c r="I151" s="182"/>
      <c r="J151" s="182"/>
      <c r="K151" s="182"/>
      <c r="L151" s="196"/>
      <c r="M151" s="245" t="s">
        <v>511</v>
      </c>
    </row>
    <row r="152" spans="2:13" ht="21.95" customHeight="1" x14ac:dyDescent="0.2">
      <c r="B152" s="140" t="str">
        <f t="shared" si="9"/>
        <v>LES POÉLÉES DE LÉGUMES</v>
      </c>
      <c r="C152" s="195" t="s">
        <v>481</v>
      </c>
      <c r="D152" s="181"/>
      <c r="E152" s="181"/>
      <c r="F152" s="181"/>
      <c r="G152" s="181"/>
      <c r="H152" s="181"/>
      <c r="I152" s="182"/>
      <c r="J152" s="182"/>
      <c r="K152" s="182"/>
      <c r="L152" s="243"/>
      <c r="M152" s="244" t="s">
        <v>509</v>
      </c>
    </row>
    <row r="153" spans="2:13" ht="21.95" customHeight="1" x14ac:dyDescent="0.2">
      <c r="B153" s="140" t="str">
        <f t="shared" si="9"/>
        <v>MAIS ÉPIS</v>
      </c>
      <c r="C153" s="195" t="s">
        <v>6</v>
      </c>
      <c r="D153" s="181"/>
      <c r="E153" s="181"/>
      <c r="F153" s="181"/>
      <c r="G153" s="181"/>
      <c r="H153" s="181"/>
      <c r="I153" s="182"/>
      <c r="J153" s="182"/>
      <c r="K153" s="182"/>
      <c r="L153" s="243"/>
      <c r="M153" s="244" t="s">
        <v>451</v>
      </c>
    </row>
    <row r="154" spans="2:13" ht="21.95" customHeight="1" x14ac:dyDescent="0.2">
      <c r="B154" s="140" t="str">
        <f t="shared" si="9"/>
        <v>MÉLANGE DE LÉGUMES SURGELÉS</v>
      </c>
      <c r="C154" s="195" t="s">
        <v>6</v>
      </c>
      <c r="D154" s="181"/>
      <c r="E154" s="181"/>
      <c r="F154" s="181"/>
      <c r="G154" s="181"/>
      <c r="H154" s="181"/>
      <c r="I154" s="182"/>
      <c r="J154" s="182"/>
      <c r="K154" s="182"/>
      <c r="L154" s="196"/>
      <c r="M154" s="245" t="s">
        <v>441</v>
      </c>
    </row>
    <row r="155" spans="2:13" ht="21.95" customHeight="1" x14ac:dyDescent="0.2">
      <c r="B155" s="140" t="str">
        <f t="shared" si="9"/>
        <v>PATES AU FOUR</v>
      </c>
      <c r="C155" s="195" t="s">
        <v>324</v>
      </c>
      <c r="D155" s="181"/>
      <c r="E155" s="181"/>
      <c r="F155" s="181"/>
      <c r="G155" s="181"/>
      <c r="H155" s="181"/>
      <c r="I155" s="182"/>
      <c r="J155" s="182"/>
      <c r="K155" s="182"/>
      <c r="L155" s="243"/>
      <c r="M155" s="244" t="s">
        <v>108</v>
      </c>
    </row>
    <row r="156" spans="2:13" ht="21.95" customHeight="1" x14ac:dyDescent="0.2">
      <c r="B156" s="140" t="str">
        <f t="shared" si="9"/>
        <v>PETITS POIS</v>
      </c>
      <c r="C156" s="195" t="s">
        <v>339</v>
      </c>
      <c r="D156" s="181"/>
      <c r="E156" s="181"/>
      <c r="F156" s="181"/>
      <c r="G156" s="181"/>
      <c r="H156" s="181"/>
      <c r="I156" s="182"/>
      <c r="J156" s="182"/>
      <c r="K156" s="182"/>
      <c r="L156" s="243"/>
      <c r="M156" s="244" t="s">
        <v>355</v>
      </c>
    </row>
    <row r="157" spans="2:13" ht="21.95" customHeight="1" x14ac:dyDescent="0.2">
      <c r="B157" s="140" t="str">
        <f t="shared" si="9"/>
        <v>PETITS POIS SURGELÉS</v>
      </c>
      <c r="C157" s="195" t="s">
        <v>49</v>
      </c>
      <c r="D157" s="181"/>
      <c r="E157" s="181"/>
      <c r="F157" s="181"/>
      <c r="G157" s="181"/>
      <c r="H157" s="181"/>
      <c r="I157" s="182"/>
      <c r="J157" s="182"/>
      <c r="K157" s="182"/>
      <c r="L157" s="243"/>
      <c r="M157" s="244" t="s">
        <v>55</v>
      </c>
    </row>
    <row r="158" spans="2:13" ht="21.95" customHeight="1" x14ac:dyDescent="0.2">
      <c r="B158" s="140" t="str">
        <f t="shared" si="9"/>
        <v>POIREAUX BLANC FRAIS</v>
      </c>
      <c r="C158" s="195" t="s">
        <v>6</v>
      </c>
      <c r="D158" s="181"/>
      <c r="E158" s="181"/>
      <c r="F158" s="181"/>
      <c r="G158" s="181"/>
      <c r="H158" s="181"/>
      <c r="I158" s="182"/>
      <c r="J158" s="182"/>
      <c r="K158" s="182"/>
      <c r="L158" s="243"/>
      <c r="M158" s="244" t="s">
        <v>453</v>
      </c>
    </row>
    <row r="159" spans="2:13" ht="21.95" customHeight="1" x14ac:dyDescent="0.2">
      <c r="B159" s="140" t="str">
        <f t="shared" si="9"/>
        <v>POMMES DE TERRE ROTIES</v>
      </c>
      <c r="C159" s="195" t="s">
        <v>49</v>
      </c>
      <c r="D159" s="181"/>
      <c r="E159" s="181"/>
      <c r="F159" s="181"/>
      <c r="G159" s="181"/>
      <c r="H159" s="181"/>
      <c r="I159" s="182"/>
      <c r="J159" s="182"/>
      <c r="K159" s="182"/>
      <c r="L159" s="243"/>
      <c r="M159" s="244" t="s">
        <v>79</v>
      </c>
    </row>
    <row r="160" spans="2:13" ht="21.95" customHeight="1" x14ac:dyDescent="0.2">
      <c r="B160" s="140" t="str">
        <f t="shared" si="9"/>
        <v>POMMES DE TERRE ROTIES EN ROBE DES CHAMPS 1° Méthode</v>
      </c>
      <c r="C160" s="195" t="s">
        <v>6</v>
      </c>
      <c r="D160" s="181"/>
      <c r="E160" s="181"/>
      <c r="F160" s="181"/>
      <c r="G160" s="181"/>
      <c r="H160" s="181"/>
      <c r="I160" s="182"/>
      <c r="J160" s="182"/>
      <c r="K160" s="182"/>
      <c r="L160" s="196"/>
      <c r="M160" s="245" t="s">
        <v>442</v>
      </c>
    </row>
    <row r="161" spans="2:13" ht="21.95" customHeight="1" x14ac:dyDescent="0.2">
      <c r="B161" s="140" t="str">
        <f t="shared" si="9"/>
        <v>POMMES DE TERRE ROTIES EN ROBE DES CHAMPS 2° Méthode</v>
      </c>
      <c r="C161" s="195" t="s">
        <v>6</v>
      </c>
      <c r="D161" s="181"/>
      <c r="E161" s="181"/>
      <c r="F161" s="181"/>
      <c r="G161" s="181"/>
      <c r="H161" s="181"/>
      <c r="I161" s="182"/>
      <c r="J161" s="182"/>
      <c r="K161" s="182"/>
      <c r="L161" s="196"/>
      <c r="M161" s="245" t="s">
        <v>443</v>
      </c>
    </row>
    <row r="162" spans="2:13" ht="21.95" customHeight="1" x14ac:dyDescent="0.2">
      <c r="B162" s="140" t="str">
        <f t="shared" si="9"/>
        <v>POMMES DE TERRE VAPEUR</v>
      </c>
      <c r="C162" s="195" t="s">
        <v>49</v>
      </c>
      <c r="D162" s="181"/>
      <c r="E162" s="181"/>
      <c r="F162" s="181"/>
      <c r="G162" s="181"/>
      <c r="H162" s="181"/>
      <c r="I162" s="182"/>
      <c r="J162" s="182"/>
      <c r="K162" s="182"/>
      <c r="L162" s="243"/>
      <c r="M162" s="244" t="s">
        <v>78</v>
      </c>
    </row>
    <row r="163" spans="2:13" ht="21.95" customHeight="1" x14ac:dyDescent="0.2">
      <c r="B163" s="140" t="str">
        <f t="shared" si="9"/>
        <v>POMMES DUCHESSE</v>
      </c>
      <c r="C163" s="195" t="s">
        <v>324</v>
      </c>
      <c r="D163" s="181"/>
      <c r="E163" s="181"/>
      <c r="F163" s="181"/>
      <c r="G163" s="181"/>
      <c r="H163" s="181"/>
      <c r="I163" s="182"/>
      <c r="J163" s="182"/>
      <c r="K163" s="182"/>
      <c r="L163" s="243"/>
      <c r="M163" s="244" t="s">
        <v>114</v>
      </c>
    </row>
    <row r="164" spans="2:13" ht="21.95" customHeight="1" x14ac:dyDescent="0.2">
      <c r="B164" s="140" t="str">
        <f t="shared" si="9"/>
        <v>POMMES SAUTÉES</v>
      </c>
      <c r="C164" s="195" t="s">
        <v>339</v>
      </c>
      <c r="D164" s="181"/>
      <c r="E164" s="181"/>
      <c r="F164" s="181"/>
      <c r="G164" s="181"/>
      <c r="H164" s="181"/>
      <c r="I164" s="182"/>
      <c r="J164" s="182"/>
      <c r="K164" s="182"/>
      <c r="L164" s="243"/>
      <c r="M164" s="244" t="s">
        <v>342</v>
      </c>
    </row>
    <row r="165" spans="2:13" ht="21.95" customHeight="1" x14ac:dyDescent="0.2">
      <c r="B165" s="140" t="str">
        <f t="shared" si="9"/>
        <v>RIZ PILAF</v>
      </c>
      <c r="C165" s="195" t="s">
        <v>324</v>
      </c>
      <c r="D165" s="181"/>
      <c r="E165" s="181"/>
      <c r="F165" s="181"/>
      <c r="G165" s="181"/>
      <c r="H165" s="181"/>
      <c r="I165" s="182"/>
      <c r="J165" s="182"/>
      <c r="K165" s="182"/>
      <c r="L165" s="243"/>
      <c r="M165" s="244" t="s">
        <v>103</v>
      </c>
    </row>
    <row r="166" spans="2:13" ht="21.95" customHeight="1" x14ac:dyDescent="0.2">
      <c r="B166" s="140" t="str">
        <f t="shared" si="9"/>
        <v>RIZ PILAF</v>
      </c>
      <c r="C166" s="210" t="s">
        <v>49</v>
      </c>
      <c r="D166" s="211"/>
      <c r="E166" s="211"/>
      <c r="F166" s="211"/>
      <c r="G166" s="211"/>
      <c r="H166" s="211"/>
      <c r="I166" s="186"/>
      <c r="J166" s="186"/>
      <c r="K166" s="186"/>
      <c r="L166" s="243"/>
      <c r="M166" s="247" t="s">
        <v>103</v>
      </c>
    </row>
    <row r="167" spans="2:13" ht="27" customHeight="1" x14ac:dyDescent="0.2">
      <c r="B167" s="142"/>
      <c r="C167" s="248" t="s">
        <v>255</v>
      </c>
      <c r="D167" s="249"/>
      <c r="E167" s="250"/>
      <c r="F167" s="250"/>
      <c r="G167" s="250"/>
      <c r="H167" s="250"/>
      <c r="I167" s="250"/>
      <c r="J167" s="250"/>
      <c r="K167" s="250"/>
      <c r="L167" s="251" t="s">
        <v>215</v>
      </c>
      <c r="M167" s="252" t="s">
        <v>255</v>
      </c>
    </row>
    <row r="168" spans="2:13" ht="21.95" customHeight="1" x14ac:dyDescent="0.2">
      <c r="B168" s="142" t="str">
        <f t="shared" ref="B168:B201" si="10">M168</f>
        <v>BAGUETTE ET PETITS FEUILLETÉS</v>
      </c>
      <c r="C168" s="195" t="s">
        <v>6</v>
      </c>
      <c r="D168" s="181"/>
      <c r="E168" s="181"/>
      <c r="F168" s="181"/>
      <c r="G168" s="181"/>
      <c r="H168" s="181"/>
      <c r="I168" s="182"/>
      <c r="J168" s="228"/>
      <c r="K168" s="182"/>
      <c r="L168" s="196"/>
      <c r="M168" s="253" t="s">
        <v>161</v>
      </c>
    </row>
    <row r="169" spans="2:13" ht="21.95" customHeight="1" x14ac:dyDescent="0.2">
      <c r="B169" s="142" t="str">
        <f t="shared" si="10"/>
        <v>FEUILLETÉS SUCRÉS</v>
      </c>
      <c r="C169" s="195" t="s">
        <v>6</v>
      </c>
      <c r="D169" s="181"/>
      <c r="E169" s="181"/>
      <c r="F169" s="181"/>
      <c r="G169" s="181"/>
      <c r="H169" s="181"/>
      <c r="I169" s="182"/>
      <c r="J169" s="228"/>
      <c r="K169" s="182"/>
      <c r="L169" s="254"/>
      <c r="M169" s="255" t="s">
        <v>166</v>
      </c>
    </row>
    <row r="170" spans="2:13" ht="21.95" customHeight="1" x14ac:dyDescent="0.2">
      <c r="B170" s="142" t="str">
        <f t="shared" si="10"/>
        <v>FRIANDS SURGELÉS</v>
      </c>
      <c r="C170" s="195" t="s">
        <v>407</v>
      </c>
      <c r="D170" s="181"/>
      <c r="E170" s="181"/>
      <c r="F170" s="181"/>
      <c r="G170" s="181"/>
      <c r="H170" s="181"/>
      <c r="I170" s="182"/>
      <c r="J170" s="228"/>
      <c r="K170" s="182"/>
      <c r="L170" s="254"/>
      <c r="M170" s="255" t="s">
        <v>534</v>
      </c>
    </row>
    <row r="171" spans="2:13" ht="21.95" customHeight="1" x14ac:dyDescent="0.2">
      <c r="B171" s="142" t="str">
        <f t="shared" si="10"/>
        <v>PATES FEUILLETÉES</v>
      </c>
      <c r="C171" s="195" t="s">
        <v>407</v>
      </c>
      <c r="D171" s="181"/>
      <c r="E171" s="181"/>
      <c r="F171" s="181"/>
      <c r="G171" s="181"/>
      <c r="H171" s="181"/>
      <c r="I171" s="182"/>
      <c r="J171" s="228"/>
      <c r="K171" s="182"/>
      <c r="L171" s="254"/>
      <c r="M171" s="255" t="s">
        <v>540</v>
      </c>
    </row>
    <row r="172" spans="2:13" ht="21.95" customHeight="1" x14ac:dyDescent="0.2">
      <c r="B172" s="142" t="str">
        <f t="shared" si="10"/>
        <v>VOL AU VENT (croûtes de bouchées feuilletées)</v>
      </c>
      <c r="C172" s="195" t="s">
        <v>407</v>
      </c>
      <c r="D172" s="181"/>
      <c r="E172" s="181"/>
      <c r="F172" s="181"/>
      <c r="G172" s="181"/>
      <c r="H172" s="181"/>
      <c r="I172" s="182"/>
      <c r="J172" s="228"/>
      <c r="K172" s="182"/>
      <c r="L172" s="196"/>
      <c r="M172" s="253" t="s">
        <v>535</v>
      </c>
    </row>
    <row r="173" spans="2:13" ht="21.95" customHeight="1" x14ac:dyDescent="0.2">
      <c r="B173" s="142" t="str">
        <f t="shared" si="10"/>
        <v>CROISSANTS FRAIS</v>
      </c>
      <c r="C173" s="195" t="s">
        <v>6</v>
      </c>
      <c r="D173" s="181"/>
      <c r="E173" s="181"/>
      <c r="F173" s="181"/>
      <c r="G173" s="181"/>
      <c r="H173" s="181"/>
      <c r="I173" s="182"/>
      <c r="J173" s="228"/>
      <c r="K173" s="182"/>
      <c r="L173" s="254"/>
      <c r="M173" s="255" t="s">
        <v>207</v>
      </c>
    </row>
    <row r="174" spans="2:13" ht="21.95" customHeight="1" x14ac:dyDescent="0.2">
      <c r="B174" s="142" t="str">
        <f t="shared" si="10"/>
        <v>CROISSANTS SURGELÉS</v>
      </c>
      <c r="C174" s="195" t="s">
        <v>407</v>
      </c>
      <c r="D174" s="181"/>
      <c r="E174" s="181"/>
      <c r="F174" s="181"/>
      <c r="G174" s="181"/>
      <c r="H174" s="181"/>
      <c r="I174" s="182"/>
      <c r="J174" s="228"/>
      <c r="K174" s="182"/>
      <c r="L174" s="254"/>
      <c r="M174" s="255" t="s">
        <v>533</v>
      </c>
    </row>
    <row r="175" spans="2:13" ht="21.95" customHeight="1" x14ac:dyDescent="0.2">
      <c r="B175" s="142" t="str">
        <f t="shared" si="10"/>
        <v>CROISSANTS SURGELÉS prêts à être cuits au four Méthode 1</v>
      </c>
      <c r="C175" s="195" t="s">
        <v>6</v>
      </c>
      <c r="D175" s="181"/>
      <c r="E175" s="181"/>
      <c r="F175" s="181"/>
      <c r="G175" s="181"/>
      <c r="H175" s="181"/>
      <c r="I175" s="182"/>
      <c r="J175" s="228"/>
      <c r="K175" s="182"/>
      <c r="L175" s="196"/>
      <c r="M175" s="253" t="s">
        <v>163</v>
      </c>
    </row>
    <row r="176" spans="2:13" ht="21.95" customHeight="1" x14ac:dyDescent="0.2">
      <c r="B176" s="142" t="str">
        <f t="shared" si="10"/>
        <v>CROISSANTS SURGELÉS prêts à être cuits au four Méthode 2</v>
      </c>
      <c r="C176" s="195" t="s">
        <v>6</v>
      </c>
      <c r="D176" s="181"/>
      <c r="E176" s="181"/>
      <c r="F176" s="181"/>
      <c r="G176" s="181"/>
      <c r="H176" s="181"/>
      <c r="I176" s="182"/>
      <c r="J176" s="228"/>
      <c r="K176" s="182"/>
      <c r="L176" s="196"/>
      <c r="M176" s="253" t="s">
        <v>164</v>
      </c>
    </row>
    <row r="177" spans="2:13" ht="21.95" customHeight="1" x14ac:dyDescent="0.2">
      <c r="B177" s="142" t="str">
        <f t="shared" si="10"/>
        <v>BISCUIT ROULÉ</v>
      </c>
      <c r="C177" s="195" t="s">
        <v>407</v>
      </c>
      <c r="D177" s="181"/>
      <c r="E177" s="181"/>
      <c r="F177" s="181"/>
      <c r="G177" s="181"/>
      <c r="H177" s="181"/>
      <c r="I177" s="182"/>
      <c r="J177" s="228"/>
      <c r="K177" s="182"/>
      <c r="L177" s="254"/>
      <c r="M177" s="255" t="s">
        <v>541</v>
      </c>
    </row>
    <row r="178" spans="2:13" ht="21.95" customHeight="1" x14ac:dyDescent="0.2">
      <c r="B178" s="142" t="str">
        <f t="shared" si="10"/>
        <v>CHOUX / ÉCLAIRS</v>
      </c>
      <c r="C178" s="195" t="s">
        <v>407</v>
      </c>
      <c r="D178" s="181"/>
      <c r="E178" s="181"/>
      <c r="F178" s="181"/>
      <c r="G178" s="181"/>
      <c r="H178" s="181"/>
      <c r="I178" s="182"/>
      <c r="J178" s="228"/>
      <c r="K178" s="182"/>
      <c r="L178" s="254"/>
      <c r="M178" s="255" t="s">
        <v>538</v>
      </c>
    </row>
    <row r="179" spans="2:13" ht="21.95" customHeight="1" x14ac:dyDescent="0.2">
      <c r="B179" s="142" t="str">
        <f t="shared" si="10"/>
        <v>CHOUX BRUNS</v>
      </c>
      <c r="C179" s="195" t="s">
        <v>6</v>
      </c>
      <c r="D179" s="181"/>
      <c r="E179" s="181"/>
      <c r="F179" s="181"/>
      <c r="G179" s="181"/>
      <c r="H179" s="181"/>
      <c r="I179" s="182"/>
      <c r="J179" s="228"/>
      <c r="K179" s="182"/>
      <c r="L179" s="254"/>
      <c r="M179" s="255" t="s">
        <v>165</v>
      </c>
    </row>
    <row r="180" spans="2:13" ht="21.95" customHeight="1" x14ac:dyDescent="0.2">
      <c r="B180" s="142" t="str">
        <f t="shared" si="10"/>
        <v>CRÈME CARAMEL</v>
      </c>
      <c r="C180" s="195" t="s">
        <v>407</v>
      </c>
      <c r="D180" s="181"/>
      <c r="E180" s="181"/>
      <c r="F180" s="181"/>
      <c r="G180" s="181"/>
      <c r="H180" s="181"/>
      <c r="I180" s="182"/>
      <c r="J180" s="228"/>
      <c r="K180" s="182"/>
      <c r="L180" s="254"/>
      <c r="M180" s="255" t="s">
        <v>536</v>
      </c>
    </row>
    <row r="181" spans="2:13" ht="21.95" customHeight="1" x14ac:dyDescent="0.2">
      <c r="B181" s="142" t="str">
        <f t="shared" si="10"/>
        <v>CRÈME CARAMEL bocaux</v>
      </c>
      <c r="C181" s="195" t="s">
        <v>339</v>
      </c>
      <c r="D181" s="181"/>
      <c r="E181" s="181"/>
      <c r="F181" s="181"/>
      <c r="G181" s="181"/>
      <c r="H181" s="181"/>
      <c r="I181" s="182"/>
      <c r="J181" s="228"/>
      <c r="K181" s="182"/>
      <c r="L181" s="254"/>
      <c r="M181" s="255" t="s">
        <v>343</v>
      </c>
    </row>
    <row r="182" spans="2:13" ht="21.95" customHeight="1" x14ac:dyDescent="0.2">
      <c r="B182" s="142" t="str">
        <f t="shared" si="10"/>
        <v>CRUMBLE AUX POMMES OU AUX FRUITS</v>
      </c>
      <c r="C182" s="195" t="s">
        <v>6</v>
      </c>
      <c r="D182" s="181"/>
      <c r="E182" s="181"/>
      <c r="F182" s="181"/>
      <c r="G182" s="181"/>
      <c r="H182" s="181"/>
      <c r="I182" s="182"/>
      <c r="J182" s="228"/>
      <c r="K182" s="182"/>
      <c r="L182" s="196"/>
      <c r="M182" s="253" t="s">
        <v>162</v>
      </c>
    </row>
    <row r="183" spans="2:13" ht="21.95" customHeight="1" x14ac:dyDescent="0.2">
      <c r="B183" s="142" t="str">
        <f t="shared" si="10"/>
        <v>FRUITS POCHÉS SOUS VIDE</v>
      </c>
      <c r="C183" s="195" t="s">
        <v>6</v>
      </c>
      <c r="D183" s="181"/>
      <c r="E183" s="181"/>
      <c r="F183" s="181"/>
      <c r="G183" s="181"/>
      <c r="H183" s="181"/>
      <c r="I183" s="182"/>
      <c r="J183" s="228"/>
      <c r="K183" s="182"/>
      <c r="L183" s="254"/>
      <c r="M183" s="255" t="s">
        <v>204</v>
      </c>
    </row>
    <row r="184" spans="2:13" ht="21.95" customHeight="1" x14ac:dyDescent="0.2">
      <c r="B184" s="142" t="str">
        <f t="shared" si="10"/>
        <v>FRUITS SURGELÉS CHAUDS EN RAMAQUIN</v>
      </c>
      <c r="C184" s="195" t="s">
        <v>339</v>
      </c>
      <c r="D184" s="181"/>
      <c r="E184" s="181"/>
      <c r="F184" s="181"/>
      <c r="G184" s="181"/>
      <c r="H184" s="181"/>
      <c r="I184" s="182"/>
      <c r="J184" s="228"/>
      <c r="K184" s="182"/>
      <c r="L184" s="196"/>
      <c r="M184" s="253" t="s">
        <v>353</v>
      </c>
    </row>
    <row r="185" spans="2:13" ht="21.95" customHeight="1" x14ac:dyDescent="0.2">
      <c r="B185" s="142" t="str">
        <f t="shared" si="10"/>
        <v>GATEAU AUX FRUITS</v>
      </c>
      <c r="C185" s="195" t="s">
        <v>6</v>
      </c>
      <c r="D185" s="181"/>
      <c r="E185" s="181"/>
      <c r="F185" s="181"/>
      <c r="G185" s="181"/>
      <c r="H185" s="181"/>
      <c r="I185" s="182"/>
      <c r="J185" s="228"/>
      <c r="K185" s="182"/>
      <c r="L185" s="254"/>
      <c r="M185" s="255" t="s">
        <v>206</v>
      </c>
    </row>
    <row r="186" spans="2:13" ht="21.95" customHeight="1" x14ac:dyDescent="0.2">
      <c r="B186" s="142" t="str">
        <f t="shared" si="10"/>
        <v>GÉNOISE</v>
      </c>
      <c r="C186" s="195" t="s">
        <v>407</v>
      </c>
      <c r="D186" s="181"/>
      <c r="E186" s="181"/>
      <c r="F186" s="181"/>
      <c r="G186" s="181"/>
      <c r="H186" s="181"/>
      <c r="I186" s="182"/>
      <c r="J186" s="228"/>
      <c r="K186" s="182"/>
      <c r="L186" s="254"/>
      <c r="M186" s="255" t="s">
        <v>539</v>
      </c>
    </row>
    <row r="187" spans="2:13" ht="21.95" customHeight="1" x14ac:dyDescent="0.2">
      <c r="B187" s="142" t="str">
        <f t="shared" si="10"/>
        <v>MUFFINS AUX FRUITS</v>
      </c>
      <c r="C187" s="195" t="s">
        <v>6</v>
      </c>
      <c r="D187" s="181"/>
      <c r="E187" s="181"/>
      <c r="F187" s="181"/>
      <c r="G187" s="181"/>
      <c r="H187" s="181"/>
      <c r="I187" s="182"/>
      <c r="J187" s="228"/>
      <c r="K187" s="182"/>
      <c r="L187" s="254"/>
      <c r="M187" s="255" t="s">
        <v>205</v>
      </c>
    </row>
    <row r="188" spans="2:13" ht="21.75" customHeight="1" x14ac:dyDescent="0.2">
      <c r="B188" s="142" t="str">
        <f t="shared" si="10"/>
        <v>PAIN BAGUETTES LONGUES SURGELÉES PRÉCUITES</v>
      </c>
      <c r="C188" s="195" t="s">
        <v>407</v>
      </c>
      <c r="D188" s="181"/>
      <c r="E188" s="181"/>
      <c r="F188" s="181"/>
      <c r="G188" s="181"/>
      <c r="H188" s="181"/>
      <c r="I188" s="182"/>
      <c r="J188" s="228"/>
      <c r="K188" s="182"/>
      <c r="L188" s="196"/>
      <c r="M188" s="253" t="s">
        <v>406</v>
      </c>
    </row>
    <row r="189" spans="2:13" ht="21.75" customHeight="1" x14ac:dyDescent="0.2">
      <c r="B189" s="142" t="str">
        <f t="shared" si="10"/>
        <v>PAIN FRAIS</v>
      </c>
      <c r="C189" s="195" t="s">
        <v>49</v>
      </c>
      <c r="D189" s="181"/>
      <c r="E189" s="181"/>
      <c r="F189" s="181"/>
      <c r="G189" s="181"/>
      <c r="H189" s="181"/>
      <c r="I189" s="182"/>
      <c r="J189" s="228"/>
      <c r="K189" s="182"/>
      <c r="L189" s="254"/>
      <c r="M189" s="255" t="s">
        <v>405</v>
      </c>
    </row>
    <row r="190" spans="2:13" ht="21.95" customHeight="1" x14ac:dyDescent="0.2">
      <c r="B190" s="142" t="str">
        <f t="shared" si="10"/>
        <v xml:space="preserve">PAIN MICHETTES DE </v>
      </c>
      <c r="C190" s="195" t="s">
        <v>407</v>
      </c>
      <c r="D190" s="181"/>
      <c r="E190" s="181"/>
      <c r="F190" s="181"/>
      <c r="G190" s="181"/>
      <c r="H190" s="181"/>
      <c r="I190" s="182"/>
      <c r="J190" s="228"/>
      <c r="K190" s="182"/>
      <c r="L190" s="254"/>
      <c r="M190" s="255" t="s">
        <v>250</v>
      </c>
    </row>
    <row r="191" spans="2:13" ht="21.95" customHeight="1" x14ac:dyDescent="0.2">
      <c r="B191" s="142" t="str">
        <f t="shared" si="10"/>
        <v xml:space="preserve">PAINS PETITS </v>
      </c>
      <c r="C191" s="195" t="s">
        <v>6</v>
      </c>
      <c r="D191" s="181"/>
      <c r="E191" s="181"/>
      <c r="F191" s="181"/>
      <c r="G191" s="181"/>
      <c r="H191" s="181"/>
      <c r="I191" s="182"/>
      <c r="J191" s="228"/>
      <c r="K191" s="182"/>
      <c r="L191" s="254"/>
      <c r="M191" s="255" t="s">
        <v>251</v>
      </c>
    </row>
    <row r="192" spans="2:13" ht="21.95" customHeight="1" x14ac:dyDescent="0.2">
      <c r="B192" s="142" t="str">
        <f t="shared" si="10"/>
        <v>PIZZAS EN PLAQUE</v>
      </c>
      <c r="C192" s="195" t="s">
        <v>49</v>
      </c>
      <c r="D192" s="181"/>
      <c r="E192" s="181"/>
      <c r="F192" s="181"/>
      <c r="G192" s="181"/>
      <c r="H192" s="181"/>
      <c r="I192" s="182"/>
      <c r="J192" s="228"/>
      <c r="K192" s="182"/>
      <c r="L192" s="254"/>
      <c r="M192" s="255" t="s">
        <v>403</v>
      </c>
    </row>
    <row r="193" spans="2:13" ht="21.95" customHeight="1" x14ac:dyDescent="0.2">
      <c r="B193" s="142" t="str">
        <f t="shared" si="10"/>
        <v>POUDING DE CABINET</v>
      </c>
      <c r="C193" s="195" t="s">
        <v>339</v>
      </c>
      <c r="D193" s="181"/>
      <c r="E193" s="181"/>
      <c r="F193" s="181"/>
      <c r="G193" s="181"/>
      <c r="H193" s="181"/>
      <c r="I193" s="182"/>
      <c r="J193" s="228"/>
      <c r="K193" s="182"/>
      <c r="L193" s="254"/>
      <c r="M193" s="255" t="s">
        <v>356</v>
      </c>
    </row>
    <row r="194" spans="2:13" ht="21.95" customHeight="1" x14ac:dyDescent="0.2">
      <c r="B194" s="142" t="str">
        <f t="shared" si="10"/>
        <v>PUDDING EN BARQUETTES</v>
      </c>
      <c r="C194" s="195" t="s">
        <v>6</v>
      </c>
      <c r="D194" s="181"/>
      <c r="E194" s="181"/>
      <c r="F194" s="181"/>
      <c r="G194" s="181"/>
      <c r="H194" s="181"/>
      <c r="I194" s="182"/>
      <c r="J194" s="228"/>
      <c r="K194" s="182"/>
      <c r="L194" s="254"/>
      <c r="M194" s="255" t="s">
        <v>418</v>
      </c>
    </row>
    <row r="195" spans="2:13" ht="21.95" customHeight="1" x14ac:dyDescent="0.2">
      <c r="B195" s="142" t="str">
        <f t="shared" si="10"/>
        <v>QUICHES</v>
      </c>
      <c r="C195" s="195" t="s">
        <v>49</v>
      </c>
      <c r="D195" s="181"/>
      <c r="E195" s="181"/>
      <c r="F195" s="181"/>
      <c r="G195" s="181"/>
      <c r="H195" s="181"/>
      <c r="I195" s="182"/>
      <c r="J195" s="228"/>
      <c r="K195" s="182"/>
      <c r="L195" s="254"/>
      <c r="M195" s="255" t="s">
        <v>404</v>
      </c>
    </row>
    <row r="196" spans="2:13" ht="21.95" customHeight="1" x14ac:dyDescent="0.2">
      <c r="B196" s="142" t="str">
        <f t="shared" si="10"/>
        <v>STRUDEL A LA POMME Méthode 1</v>
      </c>
      <c r="C196" s="195" t="s">
        <v>6</v>
      </c>
      <c r="D196" s="181"/>
      <c r="E196" s="181"/>
      <c r="F196" s="181"/>
      <c r="G196" s="181"/>
      <c r="H196" s="181"/>
      <c r="I196" s="182"/>
      <c r="J196" s="228"/>
      <c r="K196" s="182"/>
      <c r="L196" s="196"/>
      <c r="M196" s="253" t="s">
        <v>168</v>
      </c>
    </row>
    <row r="197" spans="2:13" ht="21.95" customHeight="1" x14ac:dyDescent="0.2">
      <c r="B197" s="142" t="str">
        <f t="shared" si="10"/>
        <v>STRUDEL A LA POMME Méthode 2</v>
      </c>
      <c r="C197" s="195" t="s">
        <v>6</v>
      </c>
      <c r="D197" s="181"/>
      <c r="E197" s="181"/>
      <c r="F197" s="181"/>
      <c r="G197" s="181"/>
      <c r="H197" s="181"/>
      <c r="I197" s="182"/>
      <c r="J197" s="228"/>
      <c r="K197" s="182"/>
      <c r="L197" s="196"/>
      <c r="M197" s="253" t="s">
        <v>169</v>
      </c>
    </row>
    <row r="198" spans="2:13" ht="21.95" customHeight="1" x14ac:dyDescent="0.2">
      <c r="B198" s="142" t="str">
        <f t="shared" si="10"/>
        <v>TARTE AUX POMMES</v>
      </c>
      <c r="C198" s="195" t="s">
        <v>407</v>
      </c>
      <c r="D198" s="181"/>
      <c r="E198" s="181"/>
      <c r="F198" s="181"/>
      <c r="G198" s="181"/>
      <c r="H198" s="181"/>
      <c r="I198" s="182"/>
      <c r="J198" s="228"/>
      <c r="K198" s="182"/>
      <c r="L198" s="254"/>
      <c r="M198" s="255" t="s">
        <v>542</v>
      </c>
    </row>
    <row r="199" spans="2:13" ht="21.95" customHeight="1" x14ac:dyDescent="0.2">
      <c r="B199" s="142" t="str">
        <f t="shared" si="10"/>
        <v>TARTELETTES Méthode 1</v>
      </c>
      <c r="C199" s="195" t="s">
        <v>6</v>
      </c>
      <c r="D199" s="181"/>
      <c r="E199" s="181"/>
      <c r="F199" s="181"/>
      <c r="G199" s="181"/>
      <c r="H199" s="181"/>
      <c r="I199" s="182"/>
      <c r="J199" s="228"/>
      <c r="K199" s="182"/>
      <c r="L199" s="254"/>
      <c r="M199" s="255" t="s">
        <v>170</v>
      </c>
    </row>
    <row r="200" spans="2:13" ht="21.95" customHeight="1" x14ac:dyDescent="0.2">
      <c r="B200" s="142" t="str">
        <f t="shared" si="10"/>
        <v>TARTELETTES Méthode 2</v>
      </c>
      <c r="C200" s="195" t="s">
        <v>6</v>
      </c>
      <c r="D200" s="181"/>
      <c r="E200" s="181"/>
      <c r="F200" s="181"/>
      <c r="G200" s="181"/>
      <c r="H200" s="181"/>
      <c r="I200" s="182"/>
      <c r="J200" s="228"/>
      <c r="K200" s="182"/>
      <c r="L200" s="254"/>
      <c r="M200" s="255" t="s">
        <v>171</v>
      </c>
    </row>
    <row r="201" spans="2:13" ht="21.95" customHeight="1" x14ac:dyDescent="0.2">
      <c r="B201" s="142" t="str">
        <f t="shared" si="10"/>
        <v xml:space="preserve">TARTES SUCRÉES </v>
      </c>
      <c r="C201" s="210" t="s">
        <v>481</v>
      </c>
      <c r="D201" s="211"/>
      <c r="E201" s="211"/>
      <c r="F201" s="211"/>
      <c r="G201" s="211"/>
      <c r="H201" s="211"/>
      <c r="I201" s="186"/>
      <c r="J201" s="256"/>
      <c r="K201" s="186"/>
      <c r="L201" s="257"/>
      <c r="M201" s="258" t="s">
        <v>504</v>
      </c>
    </row>
  </sheetData>
  <autoFilter ref="B11:M201" xr:uid="{00000000-0009-0000-0000-000001000000}">
    <filterColumn colId="0" showButton="0"/>
  </autoFilter>
  <mergeCells count="8">
    <mergeCell ref="B11:C12"/>
    <mergeCell ref="K3:M4"/>
    <mergeCell ref="K5:M6"/>
    <mergeCell ref="K7:M8"/>
    <mergeCell ref="C5:H6"/>
    <mergeCell ref="C7:H8"/>
    <mergeCell ref="B3:B4"/>
    <mergeCell ref="C3:I4"/>
  </mergeCells>
  <phoneticPr fontId="0" type="noConversion"/>
  <printOptions horizontalCentered="1"/>
  <pageMargins left="0.59055118110236227" right="0" top="0.15748031496062992" bottom="0" header="0.11811023622047245" footer="0"/>
  <pageSetup paperSize="9" scale="41" orientation="portrait" horizontalDpi="4294967293" verticalDpi="300" r:id="rId1"/>
  <headerFooter alignWithMargins="0">
    <oddFooter>&amp;R&amp;8&amp;F-&amp;A-&amp;Z&amp;F</oddFooter>
  </headerFooter>
  <rowBreaks count="2" manualBreakCount="2">
    <brk id="83" max="12" man="1"/>
    <brk id="16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F9B0-ECC2-4380-8B90-032512428245}">
  <dimension ref="B1:Y274"/>
  <sheetViews>
    <sheetView zoomScaleNormal="100" workbookViewId="0">
      <selection activeCell="P19" sqref="P19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278" t="s">
        <v>378</v>
      </c>
      <c r="C9" s="136"/>
      <c r="D9" s="137"/>
      <c r="E9" s="137"/>
      <c r="F9" s="137"/>
      <c r="G9" s="137"/>
      <c r="H9" s="137"/>
      <c r="I9" s="137"/>
      <c r="J9" s="138"/>
      <c r="K9" s="138"/>
      <c r="L9" s="138"/>
      <c r="M9" s="279" t="s">
        <v>252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12" t="s">
        <v>7</v>
      </c>
      <c r="C11" s="513"/>
      <c r="D11" s="282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14"/>
      <c r="C12" s="515"/>
      <c r="D12" s="289" t="s">
        <v>203</v>
      </c>
      <c r="E12" s="290" t="s">
        <v>278</v>
      </c>
      <c r="F12" s="291" t="s">
        <v>257</v>
      </c>
      <c r="G12" s="291" t="s">
        <v>270</v>
      </c>
      <c r="H12" s="291" t="s">
        <v>271</v>
      </c>
      <c r="I12" s="291" t="s">
        <v>290</v>
      </c>
      <c r="J12" s="292" t="s">
        <v>275</v>
      </c>
      <c r="K12" s="293" t="s">
        <v>408</v>
      </c>
      <c r="L12" s="291" t="s">
        <v>379</v>
      </c>
      <c r="M12" s="294" t="s">
        <v>196</v>
      </c>
    </row>
    <row r="13" spans="2:25" ht="18" customHeight="1" thickBot="1" x14ac:dyDescent="0.25">
      <c r="C13" s="295"/>
      <c r="D13" s="296" t="s">
        <v>201</v>
      </c>
      <c r="E13" s="295"/>
      <c r="F13" s="295"/>
      <c r="G13" s="295"/>
      <c r="H13" s="295"/>
      <c r="I13" s="295"/>
      <c r="J13" s="295"/>
      <c r="K13" s="295"/>
      <c r="L13" s="295"/>
      <c r="M13" s="297" t="s">
        <v>240</v>
      </c>
    </row>
    <row r="14" spans="2:25" ht="21.95" customHeight="1" x14ac:dyDescent="0.2">
      <c r="B14" s="298" t="str">
        <f>M14</f>
        <v>LES ROTIS</v>
      </c>
      <c r="C14" s="299" t="s">
        <v>526</v>
      </c>
      <c r="D14" s="300"/>
      <c r="E14" s="300"/>
      <c r="F14" s="300"/>
      <c r="G14" s="300"/>
      <c r="H14" s="300"/>
      <c r="I14" s="301"/>
      <c r="J14" s="302"/>
      <c r="K14" s="301"/>
      <c r="L14" s="303"/>
      <c r="M14" s="304" t="s">
        <v>527</v>
      </c>
    </row>
    <row r="15" spans="2:25" ht="20.100000000000001" customHeight="1" x14ac:dyDescent="0.2">
      <c r="B15" s="305" t="str">
        <f>B14</f>
        <v>LES ROTIS</v>
      </c>
      <c r="C15" s="306"/>
      <c r="D15" s="307" t="s">
        <v>529</v>
      </c>
      <c r="E15" s="308" t="s">
        <v>321</v>
      </c>
      <c r="F15" s="309">
        <v>100</v>
      </c>
      <c r="G15" s="310"/>
      <c r="H15" s="308"/>
      <c r="I15" s="311"/>
      <c r="J15" s="311"/>
      <c r="K15" s="309">
        <v>44</v>
      </c>
      <c r="L15" s="312"/>
      <c r="M15" s="313" t="s">
        <v>528</v>
      </c>
    </row>
    <row r="16" spans="2:25" ht="21" customHeight="1" x14ac:dyDescent="0.2">
      <c r="B16" s="305" t="str">
        <f>B15</f>
        <v>LES ROTIS</v>
      </c>
      <c r="C16" s="314"/>
      <c r="D16" s="315" t="s">
        <v>530</v>
      </c>
      <c r="E16" s="316" t="s">
        <v>321</v>
      </c>
      <c r="F16" s="317">
        <v>110</v>
      </c>
      <c r="G16" s="318"/>
      <c r="H16" s="316"/>
      <c r="I16" s="319"/>
      <c r="J16" s="320"/>
      <c r="K16" s="317">
        <v>65</v>
      </c>
      <c r="L16" s="321"/>
      <c r="M16" s="322" t="s">
        <v>528</v>
      </c>
    </row>
    <row r="17" spans="2:13" ht="20.100000000000001" customHeight="1" x14ac:dyDescent="0.2">
      <c r="B17" s="305" t="str">
        <f>B16</f>
        <v>LES ROTIS</v>
      </c>
      <c r="C17" s="314"/>
      <c r="D17" s="315" t="s">
        <v>532</v>
      </c>
      <c r="E17" s="316" t="s">
        <v>321</v>
      </c>
      <c r="F17" s="317">
        <v>100</v>
      </c>
      <c r="G17" s="318"/>
      <c r="H17" s="316"/>
      <c r="I17" s="320"/>
      <c r="J17" s="320"/>
      <c r="K17" s="317">
        <v>50</v>
      </c>
      <c r="L17" s="321"/>
      <c r="M17" s="322" t="s">
        <v>528</v>
      </c>
    </row>
    <row r="18" spans="2:13" ht="20.100000000000001" customHeight="1" x14ac:dyDescent="0.2">
      <c r="B18" s="305" t="str">
        <f>B17</f>
        <v>LES ROTIS</v>
      </c>
      <c r="C18" s="323"/>
      <c r="D18" s="324" t="s">
        <v>543</v>
      </c>
      <c r="E18" s="325"/>
      <c r="F18" s="326"/>
      <c r="G18" s="327"/>
      <c r="H18" s="325"/>
      <c r="I18" s="328"/>
      <c r="J18" s="328"/>
      <c r="K18" s="326"/>
      <c r="L18" s="329"/>
      <c r="M18" s="330"/>
    </row>
    <row r="19" spans="2:13" ht="20.100000000000001" customHeight="1" thickBot="1" x14ac:dyDescent="0.25">
      <c r="B19" s="305" t="str">
        <f>B18</f>
        <v>LES ROTIS</v>
      </c>
      <c r="C19" s="331" t="s">
        <v>320</v>
      </c>
      <c r="D19" s="332"/>
      <c r="E19" s="333" t="s">
        <v>531</v>
      </c>
      <c r="F19" s="334"/>
      <c r="G19" s="335"/>
      <c r="H19" s="336"/>
      <c r="I19" s="337"/>
      <c r="J19" s="337"/>
      <c r="K19" s="334"/>
      <c r="L19" s="338"/>
      <c r="M19" s="339"/>
    </row>
    <row r="20" spans="2:13" ht="21.95" customHeight="1" x14ac:dyDescent="0.2">
      <c r="B20" s="298" t="str">
        <f>M20</f>
        <v>AGNEAU</v>
      </c>
      <c r="C20" s="299" t="s">
        <v>126</v>
      </c>
      <c r="D20" s="300"/>
      <c r="E20" s="300"/>
      <c r="F20" s="300"/>
      <c r="G20" s="300"/>
      <c r="H20" s="300"/>
      <c r="I20" s="301"/>
      <c r="J20" s="302"/>
      <c r="K20" s="340" t="s">
        <v>116</v>
      </c>
      <c r="L20" s="303"/>
      <c r="M20" s="304" t="s">
        <v>148</v>
      </c>
    </row>
    <row r="21" spans="2:13" ht="20.100000000000001" customHeight="1" x14ac:dyDescent="0.2">
      <c r="B21" s="305" t="str">
        <f>B20</f>
        <v>AGNEAU</v>
      </c>
      <c r="C21" s="314"/>
      <c r="D21" s="315" t="s">
        <v>532</v>
      </c>
      <c r="E21" s="316"/>
      <c r="F21" s="317"/>
      <c r="G21" s="318"/>
      <c r="H21" s="316"/>
      <c r="I21" s="320"/>
      <c r="J21" s="320"/>
      <c r="K21" s="317" t="s">
        <v>144</v>
      </c>
      <c r="L21" s="321"/>
      <c r="M21" s="322" t="s">
        <v>141</v>
      </c>
    </row>
    <row r="22" spans="2:13" ht="20.100000000000001" customHeight="1" x14ac:dyDescent="0.2">
      <c r="B22" s="305" t="str">
        <f>B21</f>
        <v>AGNEAU</v>
      </c>
      <c r="C22" s="314"/>
      <c r="D22" s="315" t="s">
        <v>532</v>
      </c>
      <c r="E22" s="316"/>
      <c r="F22" s="317"/>
      <c r="G22" s="318"/>
      <c r="H22" s="316"/>
      <c r="I22" s="320"/>
      <c r="J22" s="320"/>
      <c r="K22" s="317" t="s">
        <v>145</v>
      </c>
      <c r="L22" s="321"/>
      <c r="M22" s="322" t="s">
        <v>213</v>
      </c>
    </row>
    <row r="23" spans="2:13" ht="21" customHeight="1" x14ac:dyDescent="0.2">
      <c r="B23" s="305" t="str">
        <f>B22</f>
        <v>AGNEAU</v>
      </c>
      <c r="C23" s="314"/>
      <c r="D23" s="315" t="s">
        <v>142</v>
      </c>
      <c r="E23" s="316"/>
      <c r="F23" s="317"/>
      <c r="G23" s="318"/>
      <c r="H23" s="316"/>
      <c r="I23" s="319"/>
      <c r="J23" s="320"/>
      <c r="K23" s="317" t="s">
        <v>146</v>
      </c>
      <c r="L23" s="321"/>
      <c r="M23" s="322" t="s">
        <v>141</v>
      </c>
    </row>
    <row r="24" spans="2:13" ht="21" customHeight="1" x14ac:dyDescent="0.2">
      <c r="B24" s="305" t="str">
        <f>B23</f>
        <v>AGNEAU</v>
      </c>
      <c r="C24" s="314"/>
      <c r="D24" s="315" t="s">
        <v>142</v>
      </c>
      <c r="E24" s="316"/>
      <c r="F24" s="317"/>
      <c r="G24" s="318"/>
      <c r="H24" s="316"/>
      <c r="I24" s="319"/>
      <c r="J24" s="320"/>
      <c r="K24" s="317" t="s">
        <v>145</v>
      </c>
      <c r="L24" s="321"/>
      <c r="M24" s="322" t="s">
        <v>213</v>
      </c>
    </row>
    <row r="25" spans="2:13" ht="20.100000000000001" customHeight="1" x14ac:dyDescent="0.2">
      <c r="B25" s="305" t="str">
        <f>B23</f>
        <v>AGNEAU</v>
      </c>
      <c r="C25" s="323"/>
      <c r="D25" s="324" t="s">
        <v>143</v>
      </c>
      <c r="E25" s="325"/>
      <c r="F25" s="326"/>
      <c r="G25" s="327"/>
      <c r="H25" s="325"/>
      <c r="I25" s="328"/>
      <c r="J25" s="328"/>
      <c r="K25" s="326" t="s">
        <v>147</v>
      </c>
      <c r="L25" s="329"/>
      <c r="M25" s="330" t="s">
        <v>213</v>
      </c>
    </row>
    <row r="26" spans="2:13" ht="30.75" customHeight="1" x14ac:dyDescent="0.2">
      <c r="B26" s="305" t="str">
        <f>B24</f>
        <v>AGNEAU</v>
      </c>
      <c r="C26" s="341" t="s">
        <v>320</v>
      </c>
      <c r="D26" s="342"/>
      <c r="E26" s="343" t="s">
        <v>149</v>
      </c>
      <c r="F26" s="344"/>
      <c r="G26" s="345"/>
      <c r="H26" s="346"/>
      <c r="I26" s="347"/>
      <c r="J26" s="347"/>
      <c r="K26" s="344"/>
      <c r="L26" s="348"/>
      <c r="M26" s="349"/>
    </row>
    <row r="27" spans="2:13" ht="30.75" customHeight="1" thickBot="1" x14ac:dyDescent="0.25">
      <c r="B27" s="305" t="str">
        <f>B25</f>
        <v>AGNEAU</v>
      </c>
      <c r="C27" s="350"/>
      <c r="D27" s="351"/>
      <c r="E27" s="352" t="s">
        <v>224</v>
      </c>
      <c r="F27" s="353"/>
      <c r="G27" s="354"/>
      <c r="H27" s="355"/>
      <c r="I27" s="356"/>
      <c r="J27" s="356"/>
      <c r="K27" s="353"/>
      <c r="L27" s="357"/>
      <c r="M27" s="358"/>
    </row>
    <row r="28" spans="2:13" ht="21.95" customHeight="1" x14ac:dyDescent="0.2">
      <c r="B28" s="298" t="str">
        <f>M28</f>
        <v>AGNEAU CARRÉ</v>
      </c>
      <c r="C28" s="299" t="s">
        <v>0</v>
      </c>
      <c r="D28" s="300"/>
      <c r="E28" s="300"/>
      <c r="F28" s="300"/>
      <c r="G28" s="300"/>
      <c r="H28" s="300"/>
      <c r="I28" s="301"/>
      <c r="J28" s="302"/>
      <c r="K28" s="340"/>
      <c r="L28" s="303"/>
      <c r="M28" s="304" t="s">
        <v>334</v>
      </c>
    </row>
    <row r="29" spans="2:13" ht="20.100000000000001" customHeight="1" x14ac:dyDescent="0.2">
      <c r="B29" s="305" t="str">
        <f t="shared" ref="B29:B37" si="0">B28</f>
        <v>AGNEAU CARRÉ</v>
      </c>
      <c r="C29" s="314" t="s">
        <v>259</v>
      </c>
      <c r="D29" s="315" t="s">
        <v>289</v>
      </c>
      <c r="E29" s="316" t="s">
        <v>321</v>
      </c>
      <c r="F29" s="317">
        <v>225</v>
      </c>
      <c r="G29" s="318"/>
      <c r="H29" s="316"/>
      <c r="I29" s="320"/>
      <c r="J29" s="320"/>
      <c r="K29" s="317"/>
      <c r="L29" s="321"/>
      <c r="M29" s="322" t="s">
        <v>335</v>
      </c>
    </row>
    <row r="30" spans="2:13" ht="20.100000000000001" customHeight="1" x14ac:dyDescent="0.2">
      <c r="B30" s="305" t="str">
        <f t="shared" si="0"/>
        <v>AGNEAU CARRÉ</v>
      </c>
      <c r="C30" s="314" t="s">
        <v>260</v>
      </c>
      <c r="D30" s="315" t="s">
        <v>199</v>
      </c>
      <c r="E30" s="316" t="s">
        <v>321</v>
      </c>
      <c r="F30" s="317">
        <v>180</v>
      </c>
      <c r="G30" s="318">
        <v>80</v>
      </c>
      <c r="H30" s="316"/>
      <c r="I30" s="320"/>
      <c r="J30" s="320"/>
      <c r="K30" s="317">
        <v>40</v>
      </c>
      <c r="L30" s="321"/>
      <c r="M30" s="322" t="s">
        <v>396</v>
      </c>
    </row>
    <row r="31" spans="2:13" ht="20.100000000000001" customHeight="1" x14ac:dyDescent="0.2">
      <c r="B31" s="305" t="str">
        <f t="shared" si="0"/>
        <v>AGNEAU CARRÉ</v>
      </c>
      <c r="C31" s="314" t="s">
        <v>261</v>
      </c>
      <c r="D31" s="315" t="s">
        <v>322</v>
      </c>
      <c r="E31" s="316"/>
      <c r="F31" s="317"/>
      <c r="G31" s="318"/>
      <c r="H31" s="316"/>
      <c r="I31" s="320"/>
      <c r="J31" s="320">
        <v>3.472222222222222E-3</v>
      </c>
      <c r="K31" s="317"/>
      <c r="L31" s="321"/>
      <c r="M31" s="322" t="s">
        <v>460</v>
      </c>
    </row>
    <row r="32" spans="2:13" ht="20.100000000000001" customHeight="1" x14ac:dyDescent="0.2">
      <c r="B32" s="305" t="str">
        <f t="shared" si="0"/>
        <v>AGNEAU CARRÉ</v>
      </c>
      <c r="C32" s="314" t="s">
        <v>262</v>
      </c>
      <c r="D32" s="315" t="s">
        <v>199</v>
      </c>
      <c r="E32" s="316" t="s">
        <v>277</v>
      </c>
      <c r="F32" s="317">
        <v>200</v>
      </c>
      <c r="G32" s="318">
        <v>40</v>
      </c>
      <c r="H32" s="316"/>
      <c r="I32" s="320"/>
      <c r="J32" s="320"/>
      <c r="K32" s="317">
        <v>55</v>
      </c>
      <c r="L32" s="321"/>
      <c r="M32" s="322" t="s">
        <v>461</v>
      </c>
    </row>
    <row r="33" spans="2:13" ht="20.100000000000001" customHeight="1" x14ac:dyDescent="0.2">
      <c r="B33" s="305" t="str">
        <f t="shared" si="0"/>
        <v>AGNEAU CARRÉ</v>
      </c>
      <c r="C33" s="314" t="s">
        <v>295</v>
      </c>
      <c r="D33" s="315" t="s">
        <v>322</v>
      </c>
      <c r="E33" s="316"/>
      <c r="F33" s="317"/>
      <c r="G33" s="318"/>
      <c r="H33" s="316"/>
      <c r="I33" s="320"/>
      <c r="J33" s="320">
        <v>1.3888888888888889E-3</v>
      </c>
      <c r="K33" s="317"/>
      <c r="L33" s="321"/>
      <c r="M33" s="322"/>
    </row>
    <row r="34" spans="2:13" ht="20.100000000000001" customHeight="1" x14ac:dyDescent="0.2">
      <c r="B34" s="305" t="str">
        <f t="shared" si="0"/>
        <v>AGNEAU CARRÉ</v>
      </c>
      <c r="C34" s="323" t="s">
        <v>187</v>
      </c>
      <c r="D34" s="324" t="s">
        <v>543</v>
      </c>
      <c r="E34" s="325" t="s">
        <v>321</v>
      </c>
      <c r="F34" s="326">
        <v>130</v>
      </c>
      <c r="G34" s="327">
        <v>40</v>
      </c>
      <c r="H34" s="325"/>
      <c r="I34" s="328"/>
      <c r="J34" s="328"/>
      <c r="K34" s="326">
        <v>65</v>
      </c>
      <c r="L34" s="329"/>
      <c r="M34" s="330"/>
    </row>
    <row r="35" spans="2:13" ht="20.100000000000001" customHeight="1" x14ac:dyDescent="0.2">
      <c r="B35" s="305" t="str">
        <f t="shared" si="0"/>
        <v>AGNEAU CARRÉ</v>
      </c>
      <c r="C35" s="341" t="s">
        <v>320</v>
      </c>
      <c r="D35" s="342"/>
      <c r="E35" s="359" t="s">
        <v>360</v>
      </c>
      <c r="F35" s="360"/>
      <c r="G35" s="361"/>
      <c r="H35" s="362"/>
      <c r="I35" s="363"/>
      <c r="J35" s="363"/>
      <c r="K35" s="360"/>
      <c r="L35" s="364"/>
      <c r="M35" s="365"/>
    </row>
    <row r="36" spans="2:13" ht="20.100000000000001" customHeight="1" x14ac:dyDescent="0.2">
      <c r="B36" s="305" t="str">
        <f t="shared" si="0"/>
        <v>AGNEAU CARRÉ</v>
      </c>
      <c r="C36" s="508" t="s">
        <v>376</v>
      </c>
      <c r="D36" s="508"/>
      <c r="E36" s="508"/>
      <c r="F36" s="508"/>
      <c r="G36" s="508"/>
      <c r="H36" s="508"/>
      <c r="I36" s="508"/>
      <c r="J36" s="508"/>
      <c r="K36" s="508"/>
      <c r="L36" s="508"/>
      <c r="M36" s="509"/>
    </row>
    <row r="37" spans="2:13" ht="20.100000000000001" customHeight="1" thickBot="1" x14ac:dyDescent="0.25">
      <c r="B37" s="305" t="str">
        <f t="shared" si="0"/>
        <v>AGNEAU CARRÉ</v>
      </c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1"/>
    </row>
    <row r="38" spans="2:13" ht="21.95" customHeight="1" x14ac:dyDescent="0.2">
      <c r="B38" s="298" t="str">
        <f>M38</f>
        <v>AGNEAU CARRÉ D'</v>
      </c>
      <c r="C38" s="299" t="s">
        <v>5</v>
      </c>
      <c r="D38" s="300"/>
      <c r="E38" s="300"/>
      <c r="F38" s="300"/>
      <c r="G38" s="300"/>
      <c r="H38" s="300"/>
      <c r="I38" s="301"/>
      <c r="J38" s="302"/>
      <c r="K38" s="340"/>
      <c r="L38" s="303"/>
      <c r="M38" s="304" t="s">
        <v>30</v>
      </c>
    </row>
    <row r="39" spans="2:13" ht="20.100000000000001" customHeight="1" x14ac:dyDescent="0.2">
      <c r="B39" s="305" t="str">
        <f>B38</f>
        <v>AGNEAU CARRÉ D'</v>
      </c>
      <c r="C39" s="314" t="s">
        <v>259</v>
      </c>
      <c r="D39" s="315" t="s">
        <v>289</v>
      </c>
      <c r="E39" s="316" t="s">
        <v>277</v>
      </c>
      <c r="F39" s="317">
        <v>180</v>
      </c>
      <c r="G39" s="318"/>
      <c r="H39" s="316"/>
      <c r="I39" s="320"/>
      <c r="J39" s="320"/>
      <c r="K39" s="317"/>
      <c r="L39" s="321"/>
      <c r="M39" s="322" t="s">
        <v>396</v>
      </c>
    </row>
    <row r="40" spans="2:13" ht="20.100000000000001" customHeight="1" x14ac:dyDescent="0.2">
      <c r="B40" s="305" t="str">
        <f>B39</f>
        <v>AGNEAU CARRÉ D'</v>
      </c>
      <c r="C40" s="314" t="s">
        <v>260</v>
      </c>
      <c r="D40" s="315" t="s">
        <v>199</v>
      </c>
      <c r="E40" s="316" t="s">
        <v>277</v>
      </c>
      <c r="F40" s="317">
        <v>150</v>
      </c>
      <c r="G40" s="318"/>
      <c r="H40" s="316"/>
      <c r="I40" s="320">
        <v>1.7361111111111112E-2</v>
      </c>
      <c r="J40" s="320"/>
      <c r="K40" s="317">
        <v>60</v>
      </c>
      <c r="L40" s="321"/>
      <c r="M40" s="322" t="s">
        <v>31</v>
      </c>
    </row>
    <row r="41" spans="2:13" ht="20.100000000000001" customHeight="1" x14ac:dyDescent="0.2">
      <c r="B41" s="305" t="str">
        <f>B40</f>
        <v>AGNEAU CARRÉ D'</v>
      </c>
      <c r="C41" s="323" t="s">
        <v>261</v>
      </c>
      <c r="D41" s="324" t="s">
        <v>543</v>
      </c>
      <c r="E41" s="325"/>
      <c r="F41" s="326"/>
      <c r="G41" s="327"/>
      <c r="H41" s="325"/>
      <c r="I41" s="328"/>
      <c r="J41" s="328"/>
      <c r="K41" s="326"/>
      <c r="L41" s="329"/>
      <c r="M41" s="330"/>
    </row>
    <row r="42" spans="2:13" ht="20.100000000000001" customHeight="1" thickBot="1" x14ac:dyDescent="0.25">
      <c r="B42" s="305" t="str">
        <f>B41</f>
        <v>AGNEAU CARRÉ D'</v>
      </c>
      <c r="C42" s="331" t="s">
        <v>320</v>
      </c>
      <c r="D42" s="332"/>
      <c r="E42" s="333" t="s">
        <v>323</v>
      </c>
      <c r="F42" s="334"/>
      <c r="G42" s="335"/>
      <c r="H42" s="336"/>
      <c r="I42" s="337"/>
      <c r="J42" s="337"/>
      <c r="K42" s="334"/>
      <c r="L42" s="338"/>
      <c r="M42" s="339"/>
    </row>
    <row r="43" spans="2:13" ht="21.95" customHeight="1" x14ac:dyDescent="0.2">
      <c r="B43" s="298" t="str">
        <f>M43</f>
        <v>AGNEAU GIGOT</v>
      </c>
      <c r="C43" s="299" t="s">
        <v>21</v>
      </c>
      <c r="D43" s="300"/>
      <c r="E43" s="300"/>
      <c r="F43" s="300"/>
      <c r="G43" s="300"/>
      <c r="H43" s="300"/>
      <c r="I43" s="301"/>
      <c r="J43" s="302"/>
      <c r="K43" s="340"/>
      <c r="L43" s="303"/>
      <c r="M43" s="304" t="s">
        <v>28</v>
      </c>
    </row>
    <row r="44" spans="2:13" ht="20.100000000000001" customHeight="1" x14ac:dyDescent="0.2">
      <c r="B44" s="305" t="str">
        <f t="shared" ref="B44:B49" si="1">B43</f>
        <v>AGNEAU GIGOT</v>
      </c>
      <c r="C44" s="306" t="s">
        <v>259</v>
      </c>
      <c r="D44" s="307" t="s">
        <v>289</v>
      </c>
      <c r="E44" s="308" t="s">
        <v>277</v>
      </c>
      <c r="F44" s="309">
        <v>220</v>
      </c>
      <c r="G44" s="310"/>
      <c r="H44" s="308"/>
      <c r="I44" s="311"/>
      <c r="J44" s="311"/>
      <c r="K44" s="309"/>
      <c r="L44" s="312"/>
      <c r="M44" s="313"/>
    </row>
    <row r="45" spans="2:13" ht="20.100000000000001" customHeight="1" x14ac:dyDescent="0.2">
      <c r="B45" s="305" t="str">
        <f t="shared" si="1"/>
        <v>AGNEAU GIGOT</v>
      </c>
      <c r="C45" s="314" t="s">
        <v>260</v>
      </c>
      <c r="D45" s="315" t="s">
        <v>198</v>
      </c>
      <c r="E45" s="316" t="s">
        <v>277</v>
      </c>
      <c r="F45" s="317">
        <v>210</v>
      </c>
      <c r="G45" s="318"/>
      <c r="H45" s="316"/>
      <c r="I45" s="320">
        <v>1.0416666666666666E-2</v>
      </c>
      <c r="J45" s="320"/>
      <c r="K45" s="317"/>
      <c r="L45" s="321"/>
      <c r="M45" s="322" t="s">
        <v>29</v>
      </c>
    </row>
    <row r="46" spans="2:13" ht="20.100000000000001" customHeight="1" x14ac:dyDescent="0.2">
      <c r="B46" s="305" t="str">
        <f t="shared" si="1"/>
        <v>AGNEAU GIGOT</v>
      </c>
      <c r="C46" s="314" t="s">
        <v>261</v>
      </c>
      <c r="D46" s="315" t="s">
        <v>199</v>
      </c>
      <c r="E46" s="316" t="s">
        <v>380</v>
      </c>
      <c r="F46" s="317">
        <v>105</v>
      </c>
      <c r="G46" s="318"/>
      <c r="H46" s="316"/>
      <c r="I46" s="320"/>
      <c r="J46" s="320"/>
      <c r="K46" s="317">
        <v>48</v>
      </c>
      <c r="L46" s="321"/>
      <c r="M46" s="322"/>
    </row>
    <row r="47" spans="2:13" ht="20.100000000000001" customHeight="1" x14ac:dyDescent="0.2">
      <c r="B47" s="305" t="str">
        <f t="shared" si="1"/>
        <v>AGNEAU GIGOT</v>
      </c>
      <c r="C47" s="314" t="s">
        <v>262</v>
      </c>
      <c r="D47" s="315" t="s">
        <v>199</v>
      </c>
      <c r="E47" s="316" t="s">
        <v>380</v>
      </c>
      <c r="F47" s="317">
        <v>70</v>
      </c>
      <c r="G47" s="318"/>
      <c r="H47" s="316"/>
      <c r="I47" s="320"/>
      <c r="J47" s="320"/>
      <c r="K47" s="317">
        <v>60</v>
      </c>
      <c r="L47" s="321"/>
      <c r="M47" s="322" t="s">
        <v>396</v>
      </c>
    </row>
    <row r="48" spans="2:13" ht="20.100000000000001" customHeight="1" x14ac:dyDescent="0.2">
      <c r="B48" s="305" t="str">
        <f t="shared" si="1"/>
        <v>AGNEAU GIGOT</v>
      </c>
      <c r="C48" s="323" t="s">
        <v>295</v>
      </c>
      <c r="D48" s="324" t="s">
        <v>543</v>
      </c>
      <c r="E48" s="325"/>
      <c r="F48" s="326"/>
      <c r="G48" s="327"/>
      <c r="H48" s="325"/>
      <c r="I48" s="328"/>
      <c r="J48" s="328"/>
      <c r="K48" s="326"/>
      <c r="L48" s="329"/>
      <c r="M48" s="330"/>
    </row>
    <row r="49" spans="2:13" ht="20.100000000000001" customHeight="1" thickBot="1" x14ac:dyDescent="0.25">
      <c r="B49" s="305" t="str">
        <f t="shared" si="1"/>
        <v>AGNEAU GIGOT</v>
      </c>
      <c r="C49" s="331" t="s">
        <v>320</v>
      </c>
      <c r="D49" s="332"/>
      <c r="E49" s="333" t="s">
        <v>323</v>
      </c>
      <c r="F49" s="334"/>
      <c r="G49" s="335"/>
      <c r="H49" s="336"/>
      <c r="I49" s="337"/>
      <c r="J49" s="337"/>
      <c r="K49" s="334"/>
      <c r="L49" s="338"/>
      <c r="M49" s="339"/>
    </row>
    <row r="50" spans="2:13" ht="21.95" customHeight="1" x14ac:dyDescent="0.2">
      <c r="B50" s="298" t="str">
        <f>M50</f>
        <v>AGNEAU GIGOT D'</v>
      </c>
      <c r="C50" s="299" t="s">
        <v>5</v>
      </c>
      <c r="D50" s="300"/>
      <c r="E50" s="300"/>
      <c r="F50" s="300"/>
      <c r="G50" s="300"/>
      <c r="H50" s="300"/>
      <c r="I50" s="301"/>
      <c r="J50" s="302"/>
      <c r="K50" s="340"/>
      <c r="L50" s="303"/>
      <c r="M50" s="304" t="s">
        <v>32</v>
      </c>
    </row>
    <row r="51" spans="2:13" ht="20.100000000000001" customHeight="1" x14ac:dyDescent="0.2">
      <c r="B51" s="305" t="str">
        <f>B50</f>
        <v>AGNEAU GIGOT D'</v>
      </c>
      <c r="C51" s="314" t="s">
        <v>259</v>
      </c>
      <c r="D51" s="315" t="s">
        <v>289</v>
      </c>
      <c r="E51" s="316" t="s">
        <v>277</v>
      </c>
      <c r="F51" s="317">
        <v>220</v>
      </c>
      <c r="G51" s="318"/>
      <c r="H51" s="316"/>
      <c r="I51" s="320"/>
      <c r="J51" s="320"/>
      <c r="K51" s="317"/>
      <c r="L51" s="321"/>
      <c r="M51" s="322" t="s">
        <v>396</v>
      </c>
    </row>
    <row r="52" spans="2:13" ht="20.100000000000001" customHeight="1" x14ac:dyDescent="0.2">
      <c r="B52" s="305" t="str">
        <f>B51</f>
        <v>AGNEAU GIGOT D'</v>
      </c>
      <c r="C52" s="314" t="s">
        <v>260</v>
      </c>
      <c r="D52" s="315" t="s">
        <v>199</v>
      </c>
      <c r="E52" s="316" t="s">
        <v>321</v>
      </c>
      <c r="F52" s="317">
        <v>180</v>
      </c>
      <c r="G52" s="318"/>
      <c r="H52" s="316"/>
      <c r="I52" s="320">
        <v>4.1666666666666664E-2</v>
      </c>
      <c r="J52" s="320"/>
      <c r="K52" s="317">
        <v>60</v>
      </c>
      <c r="L52" s="321"/>
      <c r="M52" s="322" t="s">
        <v>29</v>
      </c>
    </row>
    <row r="53" spans="2:13" ht="20.100000000000001" customHeight="1" x14ac:dyDescent="0.2">
      <c r="B53" s="305" t="str">
        <f>B52</f>
        <v>AGNEAU GIGOT D'</v>
      </c>
      <c r="C53" s="323" t="s">
        <v>261</v>
      </c>
      <c r="D53" s="324" t="s">
        <v>543</v>
      </c>
      <c r="E53" s="325"/>
      <c r="F53" s="326"/>
      <c r="G53" s="327"/>
      <c r="H53" s="325"/>
      <c r="I53" s="328"/>
      <c r="J53" s="328"/>
      <c r="K53" s="326"/>
      <c r="L53" s="329"/>
      <c r="M53" s="330"/>
    </row>
    <row r="54" spans="2:13" ht="20.100000000000001" customHeight="1" thickBot="1" x14ac:dyDescent="0.25">
      <c r="B54" s="305" t="str">
        <f>B53</f>
        <v>AGNEAU GIGOT D'</v>
      </c>
      <c r="C54" s="331" t="s">
        <v>320</v>
      </c>
      <c r="D54" s="332"/>
      <c r="E54" s="333" t="s">
        <v>373</v>
      </c>
      <c r="F54" s="334"/>
      <c r="G54" s="335"/>
      <c r="H54" s="336"/>
      <c r="I54" s="337"/>
      <c r="J54" s="337"/>
      <c r="K54" s="334"/>
      <c r="L54" s="338"/>
      <c r="M54" s="339"/>
    </row>
    <row r="55" spans="2:13" ht="21.95" customHeight="1" x14ac:dyDescent="0.2">
      <c r="B55" s="298" t="str">
        <f>M55</f>
        <v>MOUTON</v>
      </c>
      <c r="C55" s="299" t="s">
        <v>126</v>
      </c>
      <c r="D55" s="300"/>
      <c r="E55" s="300"/>
      <c r="F55" s="300"/>
      <c r="G55" s="300"/>
      <c r="H55" s="300"/>
      <c r="I55" s="301"/>
      <c r="J55" s="302"/>
      <c r="K55" s="340" t="s">
        <v>116</v>
      </c>
      <c r="L55" s="303"/>
      <c r="M55" s="304" t="s">
        <v>136</v>
      </c>
    </row>
    <row r="56" spans="2:13" ht="20.100000000000001" customHeight="1" x14ac:dyDescent="0.2">
      <c r="B56" s="305" t="str">
        <f t="shared" ref="B56:B61" si="2">B55</f>
        <v>MOUTON</v>
      </c>
      <c r="C56" s="306"/>
      <c r="D56" s="307" t="s">
        <v>137</v>
      </c>
      <c r="E56" s="308"/>
      <c r="F56" s="309"/>
      <c r="G56" s="310"/>
      <c r="H56" s="308"/>
      <c r="I56" s="311"/>
      <c r="J56" s="311"/>
      <c r="K56" s="309" t="s">
        <v>119</v>
      </c>
      <c r="L56" s="312"/>
      <c r="M56" s="313" t="s">
        <v>141</v>
      </c>
    </row>
    <row r="57" spans="2:13" ht="20.100000000000001" customHeight="1" x14ac:dyDescent="0.2">
      <c r="B57" s="305" t="str">
        <f t="shared" si="2"/>
        <v>MOUTON</v>
      </c>
      <c r="C57" s="314"/>
      <c r="D57" s="315" t="s">
        <v>137</v>
      </c>
      <c r="E57" s="316"/>
      <c r="F57" s="317"/>
      <c r="G57" s="318"/>
      <c r="H57" s="316"/>
      <c r="I57" s="320"/>
      <c r="J57" s="320"/>
      <c r="K57" s="317">
        <v>75</v>
      </c>
      <c r="L57" s="321"/>
      <c r="M57" s="322" t="s">
        <v>213</v>
      </c>
    </row>
    <row r="58" spans="2:13" ht="21" customHeight="1" x14ac:dyDescent="0.2">
      <c r="B58" s="305" t="str">
        <f t="shared" si="2"/>
        <v>MOUTON</v>
      </c>
      <c r="C58" s="314"/>
      <c r="D58" s="315" t="s">
        <v>138</v>
      </c>
      <c r="E58" s="316"/>
      <c r="F58" s="317"/>
      <c r="G58" s="318"/>
      <c r="H58" s="316"/>
      <c r="I58" s="319"/>
      <c r="J58" s="320"/>
      <c r="K58" s="317" t="s">
        <v>139</v>
      </c>
      <c r="L58" s="321"/>
      <c r="M58" s="322" t="s">
        <v>141</v>
      </c>
    </row>
    <row r="59" spans="2:13" ht="20.100000000000001" customHeight="1" x14ac:dyDescent="0.2">
      <c r="B59" s="305" t="str">
        <f t="shared" si="2"/>
        <v>MOUTON</v>
      </c>
      <c r="C59" s="323"/>
      <c r="D59" s="324" t="s">
        <v>138</v>
      </c>
      <c r="E59" s="325"/>
      <c r="F59" s="326"/>
      <c r="G59" s="327"/>
      <c r="H59" s="325"/>
      <c r="I59" s="328"/>
      <c r="J59" s="328"/>
      <c r="K59" s="326" t="s">
        <v>140</v>
      </c>
      <c r="L59" s="329"/>
      <c r="M59" s="330"/>
    </row>
    <row r="60" spans="2:13" ht="30.75" customHeight="1" x14ac:dyDescent="0.2">
      <c r="B60" s="305" t="str">
        <f t="shared" si="2"/>
        <v>MOUTON</v>
      </c>
      <c r="C60" s="341" t="s">
        <v>320</v>
      </c>
      <c r="D60" s="342"/>
      <c r="E60" s="343" t="s">
        <v>149</v>
      </c>
      <c r="F60" s="344"/>
      <c r="G60" s="345"/>
      <c r="H60" s="346"/>
      <c r="I60" s="347"/>
      <c r="J60" s="347"/>
      <c r="K60" s="344"/>
      <c r="L60" s="348"/>
      <c r="M60" s="349"/>
    </row>
    <row r="61" spans="2:13" ht="30.75" customHeight="1" thickBot="1" x14ac:dyDescent="0.25">
      <c r="B61" s="305" t="str">
        <f t="shared" si="2"/>
        <v>MOUTON</v>
      </c>
      <c r="C61" s="350"/>
      <c r="D61" s="351"/>
      <c r="E61" s="352" t="s">
        <v>224</v>
      </c>
      <c r="F61" s="353"/>
      <c r="G61" s="354"/>
      <c r="H61" s="355"/>
      <c r="I61" s="356"/>
      <c r="J61" s="356"/>
      <c r="K61" s="353"/>
      <c r="L61" s="357"/>
      <c r="M61" s="358"/>
    </row>
    <row r="62" spans="2:13" ht="21.95" customHeight="1" x14ac:dyDescent="0.2">
      <c r="B62" s="298" t="str">
        <f>M62</f>
        <v>BŒUF</v>
      </c>
      <c r="C62" s="299" t="s">
        <v>126</v>
      </c>
      <c r="D62" s="300"/>
      <c r="E62" s="300"/>
      <c r="F62" s="300"/>
      <c r="G62" s="300"/>
      <c r="H62" s="300"/>
      <c r="I62" s="301"/>
      <c r="J62" s="302"/>
      <c r="K62" s="340" t="s">
        <v>116</v>
      </c>
      <c r="L62" s="303"/>
      <c r="M62" s="304" t="s">
        <v>208</v>
      </c>
    </row>
    <row r="63" spans="2:13" ht="20.100000000000001" customHeight="1" x14ac:dyDescent="0.2">
      <c r="B63" s="305" t="str">
        <f t="shared" ref="B63:B68" si="3">B62</f>
        <v>BŒUF</v>
      </c>
      <c r="C63" s="306"/>
      <c r="D63" s="307" t="s">
        <v>209</v>
      </c>
      <c r="E63" s="308"/>
      <c r="F63" s="309"/>
      <c r="G63" s="310"/>
      <c r="H63" s="308"/>
      <c r="I63" s="311"/>
      <c r="J63" s="311"/>
      <c r="K63" s="309" t="s">
        <v>124</v>
      </c>
      <c r="L63" s="312"/>
      <c r="M63" s="313" t="s">
        <v>210</v>
      </c>
    </row>
    <row r="64" spans="2:13" ht="20.100000000000001" customHeight="1" x14ac:dyDescent="0.2">
      <c r="B64" s="305" t="str">
        <f t="shared" si="3"/>
        <v>BŒUF</v>
      </c>
      <c r="C64" s="314"/>
      <c r="D64" s="315" t="s">
        <v>211</v>
      </c>
      <c r="E64" s="316"/>
      <c r="F64" s="317"/>
      <c r="G64" s="318"/>
      <c r="H64" s="316"/>
      <c r="I64" s="320"/>
      <c r="J64" s="320"/>
      <c r="K64" s="317" t="s">
        <v>123</v>
      </c>
      <c r="L64" s="321"/>
      <c r="M64" s="322" t="s">
        <v>210</v>
      </c>
    </row>
    <row r="65" spans="2:13" ht="21" customHeight="1" x14ac:dyDescent="0.2">
      <c r="B65" s="305" t="str">
        <f t="shared" si="3"/>
        <v>BŒUF</v>
      </c>
      <c r="C65" s="314"/>
      <c r="D65" s="315" t="s">
        <v>212</v>
      </c>
      <c r="E65" s="316"/>
      <c r="F65" s="317"/>
      <c r="G65" s="318"/>
      <c r="H65" s="316"/>
      <c r="I65" s="319"/>
      <c r="J65" s="320"/>
      <c r="K65" s="317" t="s">
        <v>125</v>
      </c>
      <c r="L65" s="321"/>
      <c r="M65" s="322" t="s">
        <v>213</v>
      </c>
    </row>
    <row r="66" spans="2:13" ht="20.100000000000001" customHeight="1" x14ac:dyDescent="0.2">
      <c r="B66" s="305" t="str">
        <f t="shared" si="3"/>
        <v>BŒUF</v>
      </c>
      <c r="C66" s="323"/>
      <c r="D66" s="324" t="s">
        <v>214</v>
      </c>
      <c r="E66" s="325"/>
      <c r="F66" s="326"/>
      <c r="G66" s="327"/>
      <c r="H66" s="325"/>
      <c r="I66" s="328"/>
      <c r="J66" s="328"/>
      <c r="K66" s="326" t="s">
        <v>117</v>
      </c>
      <c r="L66" s="329"/>
      <c r="M66" s="330" t="s">
        <v>213</v>
      </c>
    </row>
    <row r="67" spans="2:13" ht="30.75" customHeight="1" x14ac:dyDescent="0.2">
      <c r="B67" s="305" t="str">
        <f t="shared" si="3"/>
        <v>BŒUF</v>
      </c>
      <c r="C67" s="341" t="s">
        <v>320</v>
      </c>
      <c r="D67" s="342"/>
      <c r="E67" s="343" t="s">
        <v>149</v>
      </c>
      <c r="F67" s="344"/>
      <c r="G67" s="345"/>
      <c r="H67" s="346"/>
      <c r="I67" s="347"/>
      <c r="J67" s="347"/>
      <c r="K67" s="344"/>
      <c r="L67" s="348"/>
      <c r="M67" s="349"/>
    </row>
    <row r="68" spans="2:13" ht="30.75" customHeight="1" thickBot="1" x14ac:dyDescent="0.25">
      <c r="B68" s="305" t="str">
        <f t="shared" si="3"/>
        <v>BŒUF</v>
      </c>
      <c r="C68" s="350"/>
      <c r="D68" s="351"/>
      <c r="E68" s="352" t="s">
        <v>224</v>
      </c>
      <c r="F68" s="353"/>
      <c r="G68" s="354"/>
      <c r="H68" s="355"/>
      <c r="I68" s="356"/>
      <c r="J68" s="356"/>
      <c r="K68" s="353"/>
      <c r="L68" s="357"/>
      <c r="M68" s="358"/>
    </row>
    <row r="69" spans="2:13" ht="21.95" customHeight="1" x14ac:dyDescent="0.2">
      <c r="B69" s="298" t="str">
        <f>M69</f>
        <v xml:space="preserve"> BŒUF ROTI DE</v>
      </c>
      <c r="C69" s="299" t="s">
        <v>10</v>
      </c>
      <c r="D69" s="300"/>
      <c r="E69" s="300"/>
      <c r="F69" s="300"/>
      <c r="G69" s="300"/>
      <c r="H69" s="300"/>
      <c r="I69" s="301"/>
      <c r="J69" s="302"/>
      <c r="K69" s="340"/>
      <c r="L69" s="303"/>
      <c r="M69" s="304" t="s">
        <v>11</v>
      </c>
    </row>
    <row r="70" spans="2:13" ht="20.100000000000001" customHeight="1" x14ac:dyDescent="0.2">
      <c r="B70" s="305" t="str">
        <f>B69</f>
        <v xml:space="preserve"> BŒUF ROTI DE</v>
      </c>
      <c r="C70" s="306" t="s">
        <v>259</v>
      </c>
      <c r="D70" s="307" t="s">
        <v>289</v>
      </c>
      <c r="E70" s="308" t="s">
        <v>277</v>
      </c>
      <c r="F70" s="309">
        <v>230</v>
      </c>
      <c r="G70" s="310"/>
      <c r="H70" s="308"/>
      <c r="I70" s="311"/>
      <c r="J70" s="311"/>
      <c r="K70" s="309"/>
      <c r="L70" s="312"/>
      <c r="M70" s="313" t="s">
        <v>455</v>
      </c>
    </row>
    <row r="71" spans="2:13" ht="20.100000000000001" customHeight="1" x14ac:dyDescent="0.2">
      <c r="B71" s="305" t="str">
        <f t="shared" ref="B71:B78" si="4">B70</f>
        <v xml:space="preserve"> BŒUF ROTI DE</v>
      </c>
      <c r="C71" s="314" t="s">
        <v>260</v>
      </c>
      <c r="D71" s="315" t="s">
        <v>198</v>
      </c>
      <c r="E71" s="316" t="s">
        <v>277</v>
      </c>
      <c r="F71" s="317">
        <v>200</v>
      </c>
      <c r="G71" s="318"/>
      <c r="H71" s="316"/>
      <c r="I71" s="320">
        <v>6.9444444444444441E-3</v>
      </c>
      <c r="J71" s="320"/>
      <c r="K71" s="317"/>
      <c r="L71" s="321"/>
      <c r="M71" s="322" t="s">
        <v>456</v>
      </c>
    </row>
    <row r="72" spans="2:13" ht="20.100000000000001" customHeight="1" x14ac:dyDescent="0.2">
      <c r="B72" s="305" t="str">
        <f t="shared" si="4"/>
        <v xml:space="preserve"> BŒUF ROTI DE</v>
      </c>
      <c r="C72" s="314" t="s">
        <v>261</v>
      </c>
      <c r="D72" s="315" t="s">
        <v>199</v>
      </c>
      <c r="E72" s="316" t="s">
        <v>321</v>
      </c>
      <c r="F72" s="317">
        <v>180</v>
      </c>
      <c r="G72" s="318">
        <v>30</v>
      </c>
      <c r="H72" s="316"/>
      <c r="I72" s="320"/>
      <c r="J72" s="320"/>
      <c r="K72" s="317">
        <v>50</v>
      </c>
      <c r="L72" s="321"/>
      <c r="M72" s="322" t="s">
        <v>457</v>
      </c>
    </row>
    <row r="73" spans="2:13" ht="20.100000000000001" customHeight="1" x14ac:dyDescent="0.2">
      <c r="B73" s="305" t="str">
        <f t="shared" si="4"/>
        <v xml:space="preserve"> BŒUF ROTI DE</v>
      </c>
      <c r="C73" s="314" t="s">
        <v>262</v>
      </c>
      <c r="D73" s="315" t="s">
        <v>322</v>
      </c>
      <c r="E73" s="316"/>
      <c r="F73" s="317"/>
      <c r="G73" s="318"/>
      <c r="H73" s="316"/>
      <c r="I73" s="320"/>
      <c r="J73" s="320">
        <v>6.9444444444444441E-3</v>
      </c>
      <c r="K73" s="317"/>
      <c r="L73" s="321"/>
      <c r="M73" s="322" t="s">
        <v>458</v>
      </c>
    </row>
    <row r="74" spans="2:13" ht="20.100000000000001" customHeight="1" x14ac:dyDescent="0.2">
      <c r="B74" s="305" t="str">
        <f t="shared" si="4"/>
        <v xml:space="preserve"> BŒUF ROTI DE</v>
      </c>
      <c r="C74" s="314" t="s">
        <v>295</v>
      </c>
      <c r="D74" s="315" t="s">
        <v>199</v>
      </c>
      <c r="E74" s="316" t="s">
        <v>321</v>
      </c>
      <c r="F74" s="317">
        <v>140</v>
      </c>
      <c r="G74" s="318">
        <v>40</v>
      </c>
      <c r="H74" s="516" t="s">
        <v>545</v>
      </c>
      <c r="I74" s="320"/>
      <c r="J74" s="320"/>
      <c r="K74" s="317">
        <v>55</v>
      </c>
      <c r="L74" s="321"/>
      <c r="M74" s="322" t="s">
        <v>459</v>
      </c>
    </row>
    <row r="75" spans="2:13" ht="20.100000000000001" customHeight="1" x14ac:dyDescent="0.2">
      <c r="B75" s="305" t="str">
        <f t="shared" si="4"/>
        <v xml:space="preserve"> BŒUF ROTI DE</v>
      </c>
      <c r="C75" s="314" t="s">
        <v>187</v>
      </c>
      <c r="D75" s="315" t="s">
        <v>199</v>
      </c>
      <c r="E75" s="316" t="s">
        <v>277</v>
      </c>
      <c r="F75" s="317">
        <v>180</v>
      </c>
      <c r="G75" s="318">
        <v>10</v>
      </c>
      <c r="H75" s="516"/>
      <c r="I75" s="320"/>
      <c r="J75" s="320"/>
      <c r="K75" s="317">
        <v>58</v>
      </c>
      <c r="L75" s="321"/>
      <c r="M75" s="322" t="s">
        <v>396</v>
      </c>
    </row>
    <row r="76" spans="2:13" ht="20.100000000000001" customHeight="1" x14ac:dyDescent="0.2">
      <c r="B76" s="305" t="str">
        <f t="shared" si="4"/>
        <v xml:space="preserve"> BŒUF ROTI DE</v>
      </c>
      <c r="C76" s="323" t="s">
        <v>188</v>
      </c>
      <c r="D76" s="324" t="s">
        <v>322</v>
      </c>
      <c r="E76" s="325"/>
      <c r="F76" s="326"/>
      <c r="G76" s="327"/>
      <c r="H76" s="325"/>
      <c r="I76" s="328"/>
      <c r="J76" s="328">
        <v>3.472222222222222E-3</v>
      </c>
      <c r="K76" s="326"/>
      <c r="L76" s="329"/>
      <c r="M76" s="330"/>
    </row>
    <row r="77" spans="2:13" ht="20.100000000000001" customHeight="1" x14ac:dyDescent="0.2">
      <c r="B77" s="305" t="str">
        <f t="shared" si="4"/>
        <v xml:space="preserve"> BŒUF ROTI DE</v>
      </c>
      <c r="C77" s="314" t="s">
        <v>189</v>
      </c>
      <c r="D77" s="315" t="s">
        <v>543</v>
      </c>
      <c r="E77" s="316"/>
      <c r="F77" s="317"/>
      <c r="G77" s="318"/>
      <c r="H77" s="316"/>
      <c r="I77" s="320"/>
      <c r="J77" s="320"/>
      <c r="K77" s="317"/>
      <c r="L77" s="321"/>
      <c r="M77" s="322"/>
    </row>
    <row r="78" spans="2:13" ht="20.100000000000001" customHeight="1" thickBot="1" x14ac:dyDescent="0.25">
      <c r="B78" s="305" t="str">
        <f t="shared" si="4"/>
        <v xml:space="preserve"> BŒUF ROTI DE</v>
      </c>
      <c r="C78" s="331" t="s">
        <v>320</v>
      </c>
      <c r="D78" s="332"/>
      <c r="E78" s="333" t="s">
        <v>478</v>
      </c>
      <c r="F78" s="334"/>
      <c r="G78" s="335"/>
      <c r="H78" s="336"/>
      <c r="I78" s="337"/>
      <c r="J78" s="337"/>
      <c r="K78" s="334"/>
      <c r="L78" s="338"/>
      <c r="M78" s="339"/>
    </row>
    <row r="79" spans="2:13" ht="21.95" customHeight="1" x14ac:dyDescent="0.2">
      <c r="B79" s="298" t="str">
        <f>M79</f>
        <v xml:space="preserve"> BŒUF ROTI DE</v>
      </c>
      <c r="C79" s="299" t="s">
        <v>12</v>
      </c>
      <c r="D79" s="300"/>
      <c r="E79" s="300"/>
      <c r="F79" s="300"/>
      <c r="G79" s="300"/>
      <c r="H79" s="300"/>
      <c r="I79" s="301"/>
      <c r="J79" s="302"/>
      <c r="K79" s="340"/>
      <c r="L79" s="303"/>
      <c r="M79" s="304" t="s">
        <v>11</v>
      </c>
    </row>
    <row r="80" spans="2:13" ht="19.5" customHeight="1" x14ac:dyDescent="0.2">
      <c r="B80" s="305" t="str">
        <f t="shared" ref="B80:B87" si="5">B79</f>
        <v xml:space="preserve"> BŒUF ROTI DE</v>
      </c>
      <c r="C80" s="306" t="s">
        <v>259</v>
      </c>
      <c r="D80" s="307" t="s">
        <v>289</v>
      </c>
      <c r="E80" s="308" t="s">
        <v>277</v>
      </c>
      <c r="F80" s="309">
        <v>230</v>
      </c>
      <c r="G80" s="310"/>
      <c r="H80" s="308"/>
      <c r="I80" s="311"/>
      <c r="J80" s="311"/>
      <c r="K80" s="309"/>
      <c r="L80" s="312"/>
      <c r="M80" s="313" t="s">
        <v>455</v>
      </c>
    </row>
    <row r="81" spans="2:13" ht="20.100000000000001" customHeight="1" x14ac:dyDescent="0.2">
      <c r="B81" s="305" t="str">
        <f t="shared" si="5"/>
        <v xml:space="preserve"> BŒUF ROTI DE</v>
      </c>
      <c r="C81" s="314" t="s">
        <v>260</v>
      </c>
      <c r="D81" s="315" t="s">
        <v>198</v>
      </c>
      <c r="E81" s="316" t="s">
        <v>277</v>
      </c>
      <c r="F81" s="317">
        <v>200</v>
      </c>
      <c r="G81" s="318"/>
      <c r="H81" s="316"/>
      <c r="I81" s="320">
        <v>1.0416666666666666E-2</v>
      </c>
      <c r="J81" s="320"/>
      <c r="K81" s="317"/>
      <c r="L81" s="321"/>
      <c r="M81" s="322" t="s">
        <v>456</v>
      </c>
    </row>
    <row r="82" spans="2:13" ht="20.100000000000001" customHeight="1" x14ac:dyDescent="0.2">
      <c r="B82" s="305" t="str">
        <f t="shared" si="5"/>
        <v xml:space="preserve"> BŒUF ROTI DE</v>
      </c>
      <c r="C82" s="314" t="s">
        <v>261</v>
      </c>
      <c r="D82" s="315" t="s">
        <v>199</v>
      </c>
      <c r="E82" s="316" t="s">
        <v>277</v>
      </c>
      <c r="F82" s="317">
        <v>70</v>
      </c>
      <c r="G82" s="318"/>
      <c r="H82" s="316"/>
      <c r="I82" s="320"/>
      <c r="J82" s="320"/>
      <c r="K82" s="317" t="s">
        <v>546</v>
      </c>
      <c r="L82" s="321"/>
      <c r="M82" s="322" t="s">
        <v>457</v>
      </c>
    </row>
    <row r="83" spans="2:13" ht="20.100000000000001" customHeight="1" x14ac:dyDescent="0.2">
      <c r="B83" s="305" t="str">
        <f t="shared" si="5"/>
        <v xml:space="preserve"> BŒUF ROTI DE</v>
      </c>
      <c r="C83" s="314" t="s">
        <v>262</v>
      </c>
      <c r="D83" s="315" t="s">
        <v>547</v>
      </c>
      <c r="E83" s="316" t="s">
        <v>277</v>
      </c>
      <c r="F83" s="317">
        <v>60</v>
      </c>
      <c r="G83" s="318"/>
      <c r="H83" s="316"/>
      <c r="I83" s="320"/>
      <c r="J83" s="320"/>
      <c r="K83" s="317" t="s">
        <v>548</v>
      </c>
      <c r="L83" s="321"/>
      <c r="M83" s="322" t="s">
        <v>458</v>
      </c>
    </row>
    <row r="84" spans="2:13" ht="20.100000000000001" customHeight="1" x14ac:dyDescent="0.2">
      <c r="B84" s="305" t="str">
        <f t="shared" si="5"/>
        <v xml:space="preserve"> BŒUF ROTI DE</v>
      </c>
      <c r="C84" s="314" t="s">
        <v>295</v>
      </c>
      <c r="D84" s="315" t="s">
        <v>543</v>
      </c>
      <c r="E84" s="316"/>
      <c r="F84" s="317"/>
      <c r="G84" s="318"/>
      <c r="H84" s="316"/>
      <c r="I84" s="320"/>
      <c r="J84" s="320"/>
      <c r="K84" s="317"/>
      <c r="L84" s="321"/>
      <c r="M84" s="322" t="s">
        <v>459</v>
      </c>
    </row>
    <row r="85" spans="2:13" ht="20.100000000000001" customHeight="1" x14ac:dyDescent="0.2">
      <c r="B85" s="305" t="str">
        <f t="shared" si="5"/>
        <v xml:space="preserve"> BŒUF ROTI DE</v>
      </c>
      <c r="C85" s="366" t="s">
        <v>320</v>
      </c>
      <c r="D85" s="367"/>
      <c r="E85" s="368"/>
      <c r="F85" s="369"/>
      <c r="G85" s="370"/>
      <c r="H85" s="371"/>
      <c r="I85" s="372"/>
      <c r="J85" s="372"/>
      <c r="K85" s="369"/>
      <c r="L85" s="373"/>
      <c r="M85" s="374" t="s">
        <v>396</v>
      </c>
    </row>
    <row r="86" spans="2:13" ht="20.100000000000001" customHeight="1" x14ac:dyDescent="0.2">
      <c r="B86" s="305" t="str">
        <f t="shared" si="5"/>
        <v xml:space="preserve"> BŒUF ROTI DE</v>
      </c>
      <c r="C86" s="508" t="s">
        <v>195</v>
      </c>
      <c r="D86" s="508"/>
      <c r="E86" s="508"/>
      <c r="F86" s="508"/>
      <c r="G86" s="508"/>
      <c r="H86" s="508"/>
      <c r="I86" s="508"/>
      <c r="J86" s="508"/>
      <c r="K86" s="508"/>
      <c r="L86" s="508"/>
      <c r="M86" s="509"/>
    </row>
    <row r="87" spans="2:13" ht="20.100000000000001" customHeight="1" thickBot="1" x14ac:dyDescent="0.25">
      <c r="B87" s="305" t="str">
        <f t="shared" si="5"/>
        <v xml:space="preserve"> BŒUF ROTI DE</v>
      </c>
      <c r="C87" s="510"/>
      <c r="D87" s="510"/>
      <c r="E87" s="510"/>
      <c r="F87" s="510"/>
      <c r="G87" s="510"/>
      <c r="H87" s="510"/>
      <c r="I87" s="510"/>
      <c r="J87" s="510"/>
      <c r="K87" s="510"/>
      <c r="L87" s="510"/>
      <c r="M87" s="511"/>
    </row>
    <row r="88" spans="2:13" ht="21.95" customHeight="1" x14ac:dyDescent="0.2">
      <c r="B88" s="298" t="str">
        <f>M88</f>
        <v xml:space="preserve"> BŒUF ROTI DE</v>
      </c>
      <c r="C88" s="299" t="s">
        <v>13</v>
      </c>
      <c r="D88" s="300"/>
      <c r="E88" s="300"/>
      <c r="F88" s="300"/>
      <c r="G88" s="300"/>
      <c r="H88" s="300"/>
      <c r="I88" s="301"/>
      <c r="J88" s="302"/>
      <c r="K88" s="340"/>
      <c r="L88" s="303"/>
      <c r="M88" s="304" t="s">
        <v>11</v>
      </c>
    </row>
    <row r="89" spans="2:13" ht="20.100000000000001" customHeight="1" x14ac:dyDescent="0.2">
      <c r="B89" s="305" t="str">
        <f>B88</f>
        <v xml:space="preserve"> BŒUF ROTI DE</v>
      </c>
      <c r="C89" s="306" t="s">
        <v>259</v>
      </c>
      <c r="D89" s="307" t="s">
        <v>289</v>
      </c>
      <c r="E89" s="308" t="s">
        <v>277</v>
      </c>
      <c r="F89" s="309">
        <v>220</v>
      </c>
      <c r="G89" s="310"/>
      <c r="H89" s="308"/>
      <c r="I89" s="311"/>
      <c r="J89" s="311"/>
      <c r="K89" s="309"/>
      <c r="L89" s="312"/>
      <c r="M89" s="313" t="s">
        <v>384</v>
      </c>
    </row>
    <row r="90" spans="2:13" ht="20.100000000000001" customHeight="1" x14ac:dyDescent="0.2">
      <c r="B90" s="305" t="str">
        <f>B89</f>
        <v xml:space="preserve"> BŒUF ROTI DE</v>
      </c>
      <c r="C90" s="314" t="s">
        <v>260</v>
      </c>
      <c r="D90" s="315" t="s">
        <v>198</v>
      </c>
      <c r="E90" s="316" t="s">
        <v>277</v>
      </c>
      <c r="F90" s="317">
        <v>210</v>
      </c>
      <c r="G90" s="318"/>
      <c r="H90" s="316"/>
      <c r="I90" s="320">
        <v>1.0416666666666666E-2</v>
      </c>
      <c r="J90" s="320"/>
      <c r="K90" s="317"/>
      <c r="L90" s="321"/>
      <c r="M90" s="322"/>
    </row>
    <row r="91" spans="2:13" ht="20.100000000000001" customHeight="1" x14ac:dyDescent="0.2">
      <c r="B91" s="305" t="str">
        <f>B90</f>
        <v xml:space="preserve"> BŒUF ROTI DE</v>
      </c>
      <c r="C91" s="314" t="s">
        <v>261</v>
      </c>
      <c r="D91" s="315" t="s">
        <v>199</v>
      </c>
      <c r="E91" s="316" t="s">
        <v>380</v>
      </c>
      <c r="F91" s="317">
        <v>70</v>
      </c>
      <c r="G91" s="318"/>
      <c r="H91" s="316"/>
      <c r="I91" s="320"/>
      <c r="J91" s="320"/>
      <c r="K91" s="317">
        <v>38</v>
      </c>
      <c r="L91" s="321"/>
      <c r="M91" s="322" t="s">
        <v>396</v>
      </c>
    </row>
    <row r="92" spans="2:13" ht="20.100000000000001" customHeight="1" x14ac:dyDescent="0.2">
      <c r="B92" s="305" t="str">
        <f>B91</f>
        <v xml:space="preserve"> BŒUF ROTI DE</v>
      </c>
      <c r="C92" s="323" t="s">
        <v>262</v>
      </c>
      <c r="D92" s="324" t="s">
        <v>199</v>
      </c>
      <c r="E92" s="325" t="s">
        <v>380</v>
      </c>
      <c r="F92" s="326">
        <v>60</v>
      </c>
      <c r="G92" s="327"/>
      <c r="H92" s="325"/>
      <c r="I92" s="328"/>
      <c r="J92" s="328"/>
      <c r="K92" s="326">
        <v>52</v>
      </c>
      <c r="L92" s="329"/>
      <c r="M92" s="330" t="s">
        <v>381</v>
      </c>
    </row>
    <row r="93" spans="2:13" ht="20.100000000000001" customHeight="1" thickBot="1" x14ac:dyDescent="0.25">
      <c r="B93" s="305" t="str">
        <f>B92</f>
        <v xml:space="preserve"> BŒUF ROTI DE</v>
      </c>
      <c r="C93" s="331" t="s">
        <v>320</v>
      </c>
      <c r="D93" s="332"/>
      <c r="E93" s="333" t="s">
        <v>478</v>
      </c>
      <c r="F93" s="334"/>
      <c r="G93" s="335"/>
      <c r="H93" s="336"/>
      <c r="I93" s="337"/>
      <c r="J93" s="337"/>
      <c r="K93" s="334"/>
      <c r="L93" s="338"/>
      <c r="M93" s="339"/>
    </row>
    <row r="94" spans="2:13" ht="21.95" customHeight="1" x14ac:dyDescent="0.2">
      <c r="B94" s="298" t="str">
        <f>M94</f>
        <v xml:space="preserve"> BŒUF ROTI DE</v>
      </c>
      <c r="C94" s="299" t="s">
        <v>14</v>
      </c>
      <c r="D94" s="300"/>
      <c r="E94" s="300"/>
      <c r="F94" s="300"/>
      <c r="G94" s="300"/>
      <c r="H94" s="300"/>
      <c r="I94" s="301"/>
      <c r="J94" s="302"/>
      <c r="K94" s="340"/>
      <c r="L94" s="303"/>
      <c r="M94" s="304" t="s">
        <v>11</v>
      </c>
    </row>
    <row r="95" spans="2:13" ht="20.100000000000001" customHeight="1" x14ac:dyDescent="0.2">
      <c r="B95" s="305" t="str">
        <f t="shared" ref="B95:B100" si="6">B94</f>
        <v xml:space="preserve"> BŒUF ROTI DE</v>
      </c>
      <c r="C95" s="306" t="s">
        <v>259</v>
      </c>
      <c r="D95" s="307" t="s">
        <v>289</v>
      </c>
      <c r="E95" s="308" t="s">
        <v>277</v>
      </c>
      <c r="F95" s="309">
        <v>220</v>
      </c>
      <c r="G95" s="310"/>
      <c r="H95" s="308"/>
      <c r="I95" s="311"/>
      <c r="J95" s="311"/>
      <c r="K95" s="309"/>
      <c r="L95" s="312"/>
      <c r="M95" s="313" t="s">
        <v>384</v>
      </c>
    </row>
    <row r="96" spans="2:13" ht="20.100000000000001" customHeight="1" x14ac:dyDescent="0.2">
      <c r="B96" s="305" t="str">
        <f t="shared" si="6"/>
        <v xml:space="preserve"> BŒUF ROTI DE</v>
      </c>
      <c r="C96" s="314" t="s">
        <v>260</v>
      </c>
      <c r="D96" s="315" t="s">
        <v>198</v>
      </c>
      <c r="E96" s="316" t="s">
        <v>277</v>
      </c>
      <c r="F96" s="317">
        <v>210</v>
      </c>
      <c r="G96" s="318"/>
      <c r="H96" s="316"/>
      <c r="I96" s="320">
        <v>1.0416666666666666E-2</v>
      </c>
      <c r="J96" s="320"/>
      <c r="K96" s="317"/>
      <c r="L96" s="321"/>
      <c r="M96" s="322"/>
    </row>
    <row r="97" spans="2:13" ht="20.100000000000001" customHeight="1" x14ac:dyDescent="0.2">
      <c r="B97" s="305" t="str">
        <f t="shared" si="6"/>
        <v xml:space="preserve"> BŒUF ROTI DE</v>
      </c>
      <c r="C97" s="314" t="s">
        <v>261</v>
      </c>
      <c r="D97" s="315" t="s">
        <v>199</v>
      </c>
      <c r="E97" s="316" t="s">
        <v>380</v>
      </c>
      <c r="F97" s="317">
        <v>70</v>
      </c>
      <c r="G97" s="318"/>
      <c r="H97" s="316"/>
      <c r="I97" s="320"/>
      <c r="J97" s="320"/>
      <c r="K97" s="317">
        <v>42</v>
      </c>
      <c r="L97" s="321"/>
      <c r="M97" s="322" t="s">
        <v>396</v>
      </c>
    </row>
    <row r="98" spans="2:13" ht="20.100000000000001" customHeight="1" x14ac:dyDescent="0.2">
      <c r="B98" s="305" t="str">
        <f t="shared" si="6"/>
        <v xml:space="preserve"> BŒUF ROTI DE</v>
      </c>
      <c r="C98" s="314" t="s">
        <v>262</v>
      </c>
      <c r="D98" s="315" t="s">
        <v>199</v>
      </c>
      <c r="E98" s="316" t="s">
        <v>380</v>
      </c>
      <c r="F98" s="317">
        <v>65</v>
      </c>
      <c r="G98" s="318"/>
      <c r="H98" s="316"/>
      <c r="I98" s="320"/>
      <c r="J98" s="320"/>
      <c r="K98" s="317">
        <v>55</v>
      </c>
      <c r="L98" s="321"/>
      <c r="M98" s="322" t="s">
        <v>382</v>
      </c>
    </row>
    <row r="99" spans="2:13" ht="20.100000000000001" customHeight="1" x14ac:dyDescent="0.2">
      <c r="B99" s="305" t="str">
        <f t="shared" si="6"/>
        <v xml:space="preserve"> BŒUF ROTI DE</v>
      </c>
      <c r="C99" s="323" t="s">
        <v>295</v>
      </c>
      <c r="D99" s="324" t="s">
        <v>543</v>
      </c>
      <c r="E99" s="325"/>
      <c r="F99" s="326"/>
      <c r="G99" s="327"/>
      <c r="H99" s="325"/>
      <c r="I99" s="328"/>
      <c r="J99" s="328"/>
      <c r="K99" s="326"/>
      <c r="L99" s="329"/>
      <c r="M99" s="330"/>
    </row>
    <row r="100" spans="2:13" ht="20.100000000000001" customHeight="1" thickBot="1" x14ac:dyDescent="0.25">
      <c r="B100" s="305" t="str">
        <f t="shared" si="6"/>
        <v xml:space="preserve"> BŒUF ROTI DE</v>
      </c>
      <c r="C100" s="331" t="s">
        <v>320</v>
      </c>
      <c r="D100" s="332"/>
      <c r="E100" s="333" t="s">
        <v>478</v>
      </c>
      <c r="F100" s="334"/>
      <c r="G100" s="335"/>
      <c r="H100" s="336"/>
      <c r="I100" s="337"/>
      <c r="J100" s="337"/>
      <c r="K100" s="334"/>
      <c r="L100" s="338"/>
      <c r="M100" s="375"/>
    </row>
    <row r="101" spans="2:13" ht="21.95" customHeight="1" x14ac:dyDescent="0.2">
      <c r="B101" s="298" t="str">
        <f>M101</f>
        <v xml:space="preserve"> BŒUF ROTI DE</v>
      </c>
      <c r="C101" s="299" t="s">
        <v>15</v>
      </c>
      <c r="D101" s="300"/>
      <c r="E101" s="300"/>
      <c r="F101" s="300"/>
      <c r="G101" s="300"/>
      <c r="H101" s="300"/>
      <c r="I101" s="301"/>
      <c r="J101" s="302"/>
      <c r="K101" s="301"/>
      <c r="L101" s="303"/>
      <c r="M101" s="304" t="s">
        <v>11</v>
      </c>
    </row>
    <row r="102" spans="2:13" ht="20.100000000000001" customHeight="1" x14ac:dyDescent="0.2">
      <c r="B102" s="305" t="str">
        <f>B101</f>
        <v xml:space="preserve"> BŒUF ROTI DE</v>
      </c>
      <c r="C102" s="306" t="s">
        <v>259</v>
      </c>
      <c r="D102" s="308" t="s">
        <v>289</v>
      </c>
      <c r="E102" s="308" t="s">
        <v>277</v>
      </c>
      <c r="F102" s="309">
        <v>220</v>
      </c>
      <c r="G102" s="310"/>
      <c r="H102" s="308"/>
      <c r="I102" s="311"/>
      <c r="J102" s="311"/>
      <c r="K102" s="309"/>
      <c r="L102" s="312"/>
      <c r="M102" s="313" t="s">
        <v>387</v>
      </c>
    </row>
    <row r="103" spans="2:13" ht="36" x14ac:dyDescent="0.2">
      <c r="B103" s="305" t="str">
        <f>B102</f>
        <v xml:space="preserve"> BŒUF ROTI DE</v>
      </c>
      <c r="C103" s="314" t="s">
        <v>260</v>
      </c>
      <c r="D103" s="316" t="s">
        <v>199</v>
      </c>
      <c r="E103" s="316" t="s">
        <v>321</v>
      </c>
      <c r="F103" s="317">
        <v>180</v>
      </c>
      <c r="G103" s="318"/>
      <c r="H103" s="316"/>
      <c r="I103" s="320" t="s">
        <v>549</v>
      </c>
      <c r="J103" s="320"/>
      <c r="K103" s="317">
        <v>40</v>
      </c>
      <c r="L103" s="321"/>
      <c r="M103" s="322" t="s">
        <v>381</v>
      </c>
    </row>
    <row r="104" spans="2:13" ht="36" x14ac:dyDescent="0.2">
      <c r="B104" s="305" t="str">
        <f>B103</f>
        <v xml:space="preserve"> BŒUF ROTI DE</v>
      </c>
      <c r="C104" s="323" t="s">
        <v>261</v>
      </c>
      <c r="D104" s="325" t="s">
        <v>199</v>
      </c>
      <c r="E104" s="325" t="s">
        <v>321</v>
      </c>
      <c r="F104" s="326">
        <v>180</v>
      </c>
      <c r="G104" s="327"/>
      <c r="H104" s="325"/>
      <c r="I104" s="328" t="s">
        <v>550</v>
      </c>
      <c r="J104" s="328"/>
      <c r="K104" s="326">
        <v>45</v>
      </c>
      <c r="L104" s="329"/>
      <c r="M104" s="330" t="s">
        <v>382</v>
      </c>
    </row>
    <row r="105" spans="2:13" ht="20.100000000000001" customHeight="1" thickBot="1" x14ac:dyDescent="0.25">
      <c r="B105" s="305" t="str">
        <f>B104</f>
        <v xml:space="preserve"> BŒUF ROTI DE</v>
      </c>
      <c r="C105" s="331" t="s">
        <v>320</v>
      </c>
      <c r="D105" s="332"/>
      <c r="E105" s="333" t="s">
        <v>478</v>
      </c>
      <c r="F105" s="334"/>
      <c r="G105" s="335"/>
      <c r="H105" s="336"/>
      <c r="I105" s="337"/>
      <c r="J105" s="337"/>
      <c r="K105" s="334"/>
      <c r="L105" s="338"/>
      <c r="M105" s="375"/>
    </row>
    <row r="106" spans="2:13" ht="21.95" customHeight="1" x14ac:dyDescent="0.2">
      <c r="B106" s="298" t="str">
        <f>M106</f>
        <v>BŒUF - LANGUE</v>
      </c>
      <c r="C106" s="299" t="s">
        <v>6</v>
      </c>
      <c r="D106" s="300"/>
      <c r="E106" s="300"/>
      <c r="F106" s="300"/>
      <c r="G106" s="300"/>
      <c r="H106" s="300"/>
      <c r="I106" s="301"/>
      <c r="J106" s="302"/>
      <c r="K106" s="301"/>
      <c r="L106" s="303"/>
      <c r="M106" s="304" t="s">
        <v>85</v>
      </c>
    </row>
    <row r="107" spans="2:13" ht="20.100000000000001" customHeight="1" x14ac:dyDescent="0.2">
      <c r="B107" s="305" t="str">
        <f t="shared" ref="B107:B112" si="7">B106</f>
        <v>BŒUF - LANGUE</v>
      </c>
      <c r="C107" s="306" t="s">
        <v>259</v>
      </c>
      <c r="D107" s="307" t="s">
        <v>289</v>
      </c>
      <c r="E107" s="308" t="s">
        <v>321</v>
      </c>
      <c r="F107" s="309">
        <v>125</v>
      </c>
      <c r="G107" s="310"/>
      <c r="H107" s="308"/>
      <c r="I107" s="311"/>
      <c r="J107" s="311"/>
      <c r="K107" s="309"/>
      <c r="L107" s="312"/>
      <c r="M107" s="313" t="s">
        <v>86</v>
      </c>
    </row>
    <row r="108" spans="2:13" ht="20.100000000000001" customHeight="1" x14ac:dyDescent="0.2">
      <c r="B108" s="305" t="str">
        <f t="shared" si="7"/>
        <v>BŒUF - LANGUE</v>
      </c>
      <c r="C108" s="314" t="s">
        <v>260</v>
      </c>
      <c r="D108" s="315" t="s">
        <v>199</v>
      </c>
      <c r="E108" s="316" t="s">
        <v>321</v>
      </c>
      <c r="F108" s="317">
        <v>100</v>
      </c>
      <c r="G108" s="318"/>
      <c r="H108" s="316"/>
      <c r="I108" s="320">
        <v>0.17361111111111113</v>
      </c>
      <c r="J108" s="320"/>
      <c r="K108" s="317"/>
      <c r="L108" s="321"/>
      <c r="M108" s="322"/>
    </row>
    <row r="109" spans="2:13" ht="20.100000000000001" customHeight="1" x14ac:dyDescent="0.2">
      <c r="B109" s="305" t="str">
        <f t="shared" si="7"/>
        <v>BŒUF - LANGUE</v>
      </c>
      <c r="C109" s="323" t="s">
        <v>261</v>
      </c>
      <c r="D109" s="324" t="s">
        <v>322</v>
      </c>
      <c r="E109" s="325"/>
      <c r="F109" s="326"/>
      <c r="G109" s="327"/>
      <c r="H109" s="325"/>
      <c r="I109" s="328"/>
      <c r="J109" s="328">
        <v>3.472222222222222E-3</v>
      </c>
      <c r="K109" s="326"/>
      <c r="L109" s="329"/>
      <c r="M109" s="330"/>
    </row>
    <row r="110" spans="2:13" ht="20.100000000000001" customHeight="1" x14ac:dyDescent="0.2">
      <c r="B110" s="305" t="str">
        <f t="shared" si="7"/>
        <v>BŒUF - LANGUE</v>
      </c>
      <c r="C110" s="341" t="s">
        <v>320</v>
      </c>
      <c r="D110" s="342"/>
      <c r="E110" s="359" t="s">
        <v>323</v>
      </c>
      <c r="F110" s="360"/>
      <c r="G110" s="361"/>
      <c r="H110" s="362"/>
      <c r="I110" s="363"/>
      <c r="J110" s="363"/>
      <c r="K110" s="360"/>
      <c r="L110" s="364"/>
      <c r="M110" s="376"/>
    </row>
    <row r="111" spans="2:13" ht="20.100000000000001" customHeight="1" x14ac:dyDescent="0.2">
      <c r="B111" s="305" t="str">
        <f t="shared" si="7"/>
        <v>BŒUF - LANGUE</v>
      </c>
      <c r="C111" s="508" t="s">
        <v>323</v>
      </c>
      <c r="D111" s="508"/>
      <c r="E111" s="508"/>
      <c r="F111" s="508"/>
      <c r="G111" s="508"/>
      <c r="H111" s="508"/>
      <c r="I111" s="508"/>
      <c r="J111" s="508"/>
      <c r="K111" s="508"/>
      <c r="L111" s="508"/>
      <c r="M111" s="509"/>
    </row>
    <row r="112" spans="2:13" ht="20.100000000000001" customHeight="1" thickBot="1" x14ac:dyDescent="0.25">
      <c r="B112" s="305" t="str">
        <f t="shared" si="7"/>
        <v>BŒUF - LANGUE</v>
      </c>
      <c r="C112" s="510"/>
      <c r="D112" s="510"/>
      <c r="E112" s="510"/>
      <c r="F112" s="510"/>
      <c r="G112" s="510"/>
      <c r="H112" s="510"/>
      <c r="I112" s="510"/>
      <c r="J112" s="510"/>
      <c r="K112" s="510"/>
      <c r="L112" s="510"/>
      <c r="M112" s="511"/>
    </row>
    <row r="113" spans="2:13" ht="21.95" customHeight="1" x14ac:dyDescent="0.2">
      <c r="B113" s="298" t="str">
        <f>M113</f>
        <v xml:space="preserve"> BŒUF BRAISÉ DE</v>
      </c>
      <c r="C113" s="299" t="s">
        <v>16</v>
      </c>
      <c r="D113" s="300"/>
      <c r="E113" s="300"/>
      <c r="F113" s="300"/>
      <c r="G113" s="300"/>
      <c r="H113" s="300"/>
      <c r="I113" s="301"/>
      <c r="J113" s="302"/>
      <c r="K113" s="301"/>
      <c r="L113" s="303"/>
      <c r="M113" s="304" t="s">
        <v>17</v>
      </c>
    </row>
    <row r="114" spans="2:13" ht="20.100000000000001" customHeight="1" x14ac:dyDescent="0.2">
      <c r="B114" s="305" t="str">
        <f>B113</f>
        <v xml:space="preserve"> BŒUF BRAISÉ DE</v>
      </c>
      <c r="C114" s="306" t="s">
        <v>259</v>
      </c>
      <c r="D114" s="307" t="s">
        <v>289</v>
      </c>
      <c r="E114" s="308" t="s">
        <v>277</v>
      </c>
      <c r="F114" s="309">
        <v>180</v>
      </c>
      <c r="G114" s="310"/>
      <c r="H114" s="308"/>
      <c r="I114" s="311"/>
      <c r="J114" s="311"/>
      <c r="K114" s="309"/>
      <c r="L114" s="312"/>
      <c r="M114" s="313" t="s">
        <v>388</v>
      </c>
    </row>
    <row r="115" spans="2:13" ht="24.75" customHeight="1" x14ac:dyDescent="0.2">
      <c r="B115" s="305" t="str">
        <f>B114</f>
        <v xml:space="preserve"> BŒUF BRAISÉ DE</v>
      </c>
      <c r="C115" s="323" t="s">
        <v>260</v>
      </c>
      <c r="D115" s="324" t="s">
        <v>199</v>
      </c>
      <c r="E115" s="325" t="s">
        <v>321</v>
      </c>
      <c r="F115" s="326">
        <v>140</v>
      </c>
      <c r="G115" s="327"/>
      <c r="H115" s="325"/>
      <c r="I115" s="328">
        <v>8.3333333333333329E-2</v>
      </c>
      <c r="J115" s="328"/>
      <c r="K115" s="326"/>
      <c r="L115" s="329"/>
      <c r="M115" s="330"/>
    </row>
    <row r="116" spans="2:13" ht="20.100000000000001" customHeight="1" thickBot="1" x14ac:dyDescent="0.25">
      <c r="B116" s="305" t="str">
        <f>B115</f>
        <v xml:space="preserve"> BŒUF BRAISÉ DE</v>
      </c>
      <c r="C116" s="331" t="s">
        <v>320</v>
      </c>
      <c r="D116" s="332"/>
      <c r="E116" s="333" t="s">
        <v>478</v>
      </c>
      <c r="F116" s="334"/>
      <c r="G116" s="335"/>
      <c r="H116" s="336"/>
      <c r="I116" s="337"/>
      <c r="J116" s="337"/>
      <c r="K116" s="334"/>
      <c r="L116" s="338"/>
      <c r="M116" s="375"/>
    </row>
    <row r="117" spans="2:13" ht="21.95" customHeight="1" x14ac:dyDescent="0.2">
      <c r="B117" s="298" t="str">
        <f>M117</f>
        <v>CHEVREUIL LONGE</v>
      </c>
      <c r="C117" s="299" t="s">
        <v>5</v>
      </c>
      <c r="D117" s="300"/>
      <c r="E117" s="300"/>
      <c r="F117" s="300"/>
      <c r="G117" s="300"/>
      <c r="H117" s="300"/>
      <c r="I117" s="301"/>
      <c r="J117" s="302"/>
      <c r="K117" s="301"/>
      <c r="L117" s="303"/>
      <c r="M117" s="304" t="s">
        <v>47</v>
      </c>
    </row>
    <row r="118" spans="2:13" ht="20.100000000000001" customHeight="1" x14ac:dyDescent="0.2">
      <c r="B118" s="305" t="str">
        <f>B117</f>
        <v>CHEVREUIL LONGE</v>
      </c>
      <c r="C118" s="306" t="s">
        <v>259</v>
      </c>
      <c r="D118" s="307" t="s">
        <v>289</v>
      </c>
      <c r="E118" s="308" t="s">
        <v>277</v>
      </c>
      <c r="F118" s="309">
        <v>180</v>
      </c>
      <c r="G118" s="310"/>
      <c r="H118" s="308"/>
      <c r="I118" s="311"/>
      <c r="J118" s="311"/>
      <c r="K118" s="309"/>
      <c r="L118" s="312"/>
      <c r="M118" s="313" t="s">
        <v>48</v>
      </c>
    </row>
    <row r="119" spans="2:13" ht="20.100000000000001" customHeight="1" x14ac:dyDescent="0.2">
      <c r="B119" s="305" t="str">
        <f>B118</f>
        <v>CHEVREUIL LONGE</v>
      </c>
      <c r="C119" s="314" t="s">
        <v>260</v>
      </c>
      <c r="D119" s="315" t="s">
        <v>199</v>
      </c>
      <c r="E119" s="316" t="s">
        <v>321</v>
      </c>
      <c r="F119" s="317">
        <v>180</v>
      </c>
      <c r="G119" s="318"/>
      <c r="H119" s="316"/>
      <c r="I119" s="320">
        <v>3.125E-2</v>
      </c>
      <c r="J119" s="320"/>
      <c r="K119" s="317">
        <v>60</v>
      </c>
      <c r="L119" s="321"/>
      <c r="M119" s="322" t="s">
        <v>396</v>
      </c>
    </row>
    <row r="120" spans="2:13" ht="20.100000000000001" customHeight="1" x14ac:dyDescent="0.2">
      <c r="B120" s="305" t="str">
        <f>B119</f>
        <v>CHEVREUIL LONGE</v>
      </c>
      <c r="C120" s="323" t="s">
        <v>261</v>
      </c>
      <c r="D120" s="324" t="s">
        <v>543</v>
      </c>
      <c r="E120" s="325"/>
      <c r="F120" s="326"/>
      <c r="G120" s="327"/>
      <c r="H120" s="325"/>
      <c r="I120" s="328"/>
      <c r="J120" s="328"/>
      <c r="K120" s="326"/>
      <c r="L120" s="329"/>
      <c r="M120" s="330" t="s">
        <v>471</v>
      </c>
    </row>
    <row r="121" spans="2:13" ht="20.100000000000001" customHeight="1" thickBot="1" x14ac:dyDescent="0.25">
      <c r="B121" s="305" t="str">
        <f>B120</f>
        <v>CHEVREUIL LONGE</v>
      </c>
      <c r="C121" s="331" t="s">
        <v>320</v>
      </c>
      <c r="D121" s="332"/>
      <c r="E121" s="333" t="s">
        <v>323</v>
      </c>
      <c r="F121" s="334"/>
      <c r="G121" s="335"/>
      <c r="H121" s="336"/>
      <c r="I121" s="337"/>
      <c r="J121" s="337"/>
      <c r="K121" s="334"/>
      <c r="L121" s="338"/>
      <c r="M121" s="375"/>
    </row>
    <row r="122" spans="2:13" ht="21.95" customHeight="1" x14ac:dyDescent="0.2">
      <c r="B122" s="298" t="str">
        <f>M122</f>
        <v>PORC</v>
      </c>
      <c r="C122" s="299" t="s">
        <v>126</v>
      </c>
      <c r="D122" s="300"/>
      <c r="E122" s="300"/>
      <c r="F122" s="300"/>
      <c r="G122" s="300"/>
      <c r="H122" s="300"/>
      <c r="I122" s="301"/>
      <c r="J122" s="302"/>
      <c r="K122" s="340" t="s">
        <v>116</v>
      </c>
      <c r="L122" s="303"/>
      <c r="M122" s="304" t="s">
        <v>225</v>
      </c>
    </row>
    <row r="123" spans="2:13" ht="20.100000000000001" customHeight="1" x14ac:dyDescent="0.2">
      <c r="B123" s="305" t="str">
        <f t="shared" ref="B123:B138" si="8">B122</f>
        <v>PORC</v>
      </c>
      <c r="C123" s="306"/>
      <c r="D123" s="307" t="s">
        <v>226</v>
      </c>
      <c r="E123" s="308"/>
      <c r="F123" s="309"/>
      <c r="G123" s="310"/>
      <c r="H123" s="308"/>
      <c r="I123" s="311"/>
      <c r="J123" s="311"/>
      <c r="K123" s="309">
        <v>70</v>
      </c>
      <c r="L123" s="312"/>
      <c r="M123" s="313" t="s">
        <v>213</v>
      </c>
    </row>
    <row r="124" spans="2:13" ht="20.100000000000001" customHeight="1" x14ac:dyDescent="0.2">
      <c r="B124" s="305" t="str">
        <f t="shared" si="8"/>
        <v>PORC</v>
      </c>
      <c r="C124" s="314"/>
      <c r="D124" s="315" t="s">
        <v>226</v>
      </c>
      <c r="E124" s="316"/>
      <c r="F124" s="317"/>
      <c r="G124" s="318"/>
      <c r="H124" s="316"/>
      <c r="I124" s="320"/>
      <c r="J124" s="320"/>
      <c r="K124" s="317" t="s">
        <v>118</v>
      </c>
      <c r="L124" s="321"/>
      <c r="M124" s="322" t="s">
        <v>227</v>
      </c>
    </row>
    <row r="125" spans="2:13" ht="21" customHeight="1" x14ac:dyDescent="0.2">
      <c r="B125" s="305" t="str">
        <f t="shared" si="8"/>
        <v>PORC</v>
      </c>
      <c r="C125" s="314"/>
      <c r="D125" s="315" t="s">
        <v>228</v>
      </c>
      <c r="E125" s="316"/>
      <c r="F125" s="317"/>
      <c r="G125" s="318"/>
      <c r="H125" s="316"/>
      <c r="I125" s="319"/>
      <c r="J125" s="320"/>
      <c r="K125" s="317" t="s">
        <v>119</v>
      </c>
      <c r="L125" s="321"/>
      <c r="M125" s="322" t="s">
        <v>227</v>
      </c>
    </row>
    <row r="126" spans="2:13" ht="20.100000000000001" customHeight="1" x14ac:dyDescent="0.2">
      <c r="B126" s="305" t="str">
        <f t="shared" si="8"/>
        <v>PORC</v>
      </c>
      <c r="C126" s="314"/>
      <c r="D126" s="315" t="s">
        <v>229</v>
      </c>
      <c r="E126" s="316"/>
      <c r="F126" s="317"/>
      <c r="G126" s="318"/>
      <c r="H126" s="316"/>
      <c r="I126" s="320"/>
      <c r="J126" s="320"/>
      <c r="K126" s="317">
        <v>70</v>
      </c>
      <c r="L126" s="321"/>
      <c r="M126" s="322" t="s">
        <v>213</v>
      </c>
    </row>
    <row r="127" spans="2:13" ht="20.100000000000001" customHeight="1" x14ac:dyDescent="0.2">
      <c r="B127" s="305" t="str">
        <f t="shared" si="8"/>
        <v>PORC</v>
      </c>
      <c r="C127" s="377"/>
      <c r="D127" s="367" t="s">
        <v>230</v>
      </c>
      <c r="E127" s="367"/>
      <c r="F127" s="378"/>
      <c r="G127" s="379"/>
      <c r="H127" s="367"/>
      <c r="I127" s="380"/>
      <c r="J127" s="380"/>
      <c r="K127" s="317" t="s">
        <v>120</v>
      </c>
      <c r="L127" s="381"/>
      <c r="M127" s="322" t="s">
        <v>213</v>
      </c>
    </row>
    <row r="128" spans="2:13" ht="20.100000000000001" customHeight="1" x14ac:dyDescent="0.2">
      <c r="B128" s="305" t="str">
        <f t="shared" si="8"/>
        <v>PORC</v>
      </c>
      <c r="C128" s="377"/>
      <c r="D128" s="367" t="s">
        <v>231</v>
      </c>
      <c r="E128" s="367"/>
      <c r="F128" s="378"/>
      <c r="G128" s="379"/>
      <c r="H128" s="367"/>
      <c r="I128" s="380"/>
      <c r="J128" s="380"/>
      <c r="K128" s="317" t="s">
        <v>121</v>
      </c>
      <c r="L128" s="381"/>
      <c r="M128" s="322" t="s">
        <v>213</v>
      </c>
    </row>
    <row r="129" spans="2:13" ht="20.100000000000001" customHeight="1" x14ac:dyDescent="0.2">
      <c r="B129" s="305" t="str">
        <f t="shared" si="8"/>
        <v>PORC</v>
      </c>
      <c r="C129" s="377"/>
      <c r="D129" s="367" t="s">
        <v>232</v>
      </c>
      <c r="E129" s="367"/>
      <c r="F129" s="378"/>
      <c r="G129" s="379"/>
      <c r="H129" s="367"/>
      <c r="I129" s="380"/>
      <c r="J129" s="380"/>
      <c r="K129" s="317" t="s">
        <v>121</v>
      </c>
      <c r="L129" s="381"/>
      <c r="M129" s="322" t="s">
        <v>213</v>
      </c>
    </row>
    <row r="130" spans="2:13" ht="20.100000000000001" customHeight="1" x14ac:dyDescent="0.2">
      <c r="B130" s="305" t="str">
        <f t="shared" si="8"/>
        <v>PORC</v>
      </c>
      <c r="C130" s="377"/>
      <c r="D130" s="367" t="s">
        <v>233</v>
      </c>
      <c r="E130" s="367"/>
      <c r="F130" s="378"/>
      <c r="G130" s="379"/>
      <c r="H130" s="367"/>
      <c r="I130" s="380"/>
      <c r="J130" s="380"/>
      <c r="K130" s="317" t="s">
        <v>121</v>
      </c>
      <c r="L130" s="381"/>
      <c r="M130" s="322" t="s">
        <v>213</v>
      </c>
    </row>
    <row r="131" spans="2:13" ht="20.100000000000001" customHeight="1" x14ac:dyDescent="0.2">
      <c r="B131" s="305" t="str">
        <f t="shared" si="8"/>
        <v>PORC</v>
      </c>
      <c r="C131" s="377"/>
      <c r="D131" s="367" t="s">
        <v>234</v>
      </c>
      <c r="E131" s="367"/>
      <c r="F131" s="378"/>
      <c r="G131" s="379"/>
      <c r="H131" s="367"/>
      <c r="I131" s="380"/>
      <c r="J131" s="380"/>
      <c r="K131" s="317" t="s">
        <v>122</v>
      </c>
      <c r="L131" s="381"/>
      <c r="M131" s="322" t="s">
        <v>235</v>
      </c>
    </row>
    <row r="132" spans="2:13" ht="20.100000000000001" customHeight="1" x14ac:dyDescent="0.2">
      <c r="B132" s="305" t="str">
        <f t="shared" si="8"/>
        <v>PORC</v>
      </c>
      <c r="C132" s="377"/>
      <c r="D132" s="367" t="s">
        <v>236</v>
      </c>
      <c r="E132" s="367"/>
      <c r="F132" s="378"/>
      <c r="G132" s="379"/>
      <c r="H132" s="367"/>
      <c r="I132" s="380"/>
      <c r="J132" s="380"/>
      <c r="K132" s="317" t="s">
        <v>119</v>
      </c>
      <c r="L132" s="381"/>
      <c r="M132" s="322" t="s">
        <v>213</v>
      </c>
    </row>
    <row r="133" spans="2:13" ht="37.5" customHeight="1" x14ac:dyDescent="0.2">
      <c r="B133" s="305" t="str">
        <f t="shared" si="8"/>
        <v>PORC</v>
      </c>
      <c r="C133" s="377"/>
      <c r="D133" s="367" t="s">
        <v>237</v>
      </c>
      <c r="E133" s="367"/>
      <c r="F133" s="378"/>
      <c r="G133" s="379"/>
      <c r="H133" s="367"/>
      <c r="I133" s="380"/>
      <c r="J133" s="380"/>
      <c r="K133" s="317" t="s">
        <v>123</v>
      </c>
      <c r="L133" s="381"/>
      <c r="M133" s="322"/>
    </row>
    <row r="134" spans="2:13" ht="20.100000000000001" customHeight="1" x14ac:dyDescent="0.2">
      <c r="B134" s="305" t="str">
        <f t="shared" si="8"/>
        <v>PORC</v>
      </c>
      <c r="C134" s="377"/>
      <c r="D134" s="367" t="s">
        <v>233</v>
      </c>
      <c r="E134" s="367"/>
      <c r="F134" s="378"/>
      <c r="G134" s="379"/>
      <c r="H134" s="367"/>
      <c r="I134" s="380"/>
      <c r="J134" s="380"/>
      <c r="K134" s="317" t="s">
        <v>120</v>
      </c>
      <c r="L134" s="381"/>
      <c r="M134" s="322" t="s">
        <v>213</v>
      </c>
    </row>
    <row r="135" spans="2:13" ht="20.100000000000001" customHeight="1" x14ac:dyDescent="0.2">
      <c r="B135" s="305" t="str">
        <f t="shared" si="8"/>
        <v>PORC</v>
      </c>
      <c r="C135" s="377"/>
      <c r="D135" s="367" t="s">
        <v>238</v>
      </c>
      <c r="E135" s="367"/>
      <c r="F135" s="378"/>
      <c r="G135" s="379"/>
      <c r="H135" s="367"/>
      <c r="I135" s="380"/>
      <c r="J135" s="380"/>
      <c r="K135" s="317" t="s">
        <v>120</v>
      </c>
      <c r="L135" s="381"/>
      <c r="M135" s="322" t="s">
        <v>213</v>
      </c>
    </row>
    <row r="136" spans="2:13" ht="20.100000000000001" customHeight="1" x14ac:dyDescent="0.2">
      <c r="B136" s="305" t="str">
        <f t="shared" si="8"/>
        <v>PORC</v>
      </c>
      <c r="C136" s="382"/>
      <c r="D136" s="383" t="s">
        <v>551</v>
      </c>
      <c r="E136" s="383"/>
      <c r="F136" s="384"/>
      <c r="G136" s="385"/>
      <c r="H136" s="383"/>
      <c r="I136" s="386"/>
      <c r="J136" s="386"/>
      <c r="K136" s="326" t="s">
        <v>118</v>
      </c>
      <c r="L136" s="387"/>
      <c r="M136" s="388"/>
    </row>
    <row r="137" spans="2:13" ht="30.75" customHeight="1" x14ac:dyDescent="0.2">
      <c r="B137" s="305" t="str">
        <f t="shared" si="8"/>
        <v>PORC</v>
      </c>
      <c r="C137" s="341" t="s">
        <v>320</v>
      </c>
      <c r="D137" s="342"/>
      <c r="E137" s="343" t="s">
        <v>149</v>
      </c>
      <c r="F137" s="344"/>
      <c r="G137" s="345"/>
      <c r="H137" s="346"/>
      <c r="I137" s="347"/>
      <c r="J137" s="347"/>
      <c r="K137" s="344"/>
      <c r="L137" s="348"/>
      <c r="M137" s="349"/>
    </row>
    <row r="138" spans="2:13" ht="30.75" customHeight="1" thickBot="1" x14ac:dyDescent="0.25">
      <c r="B138" s="305" t="str">
        <f t="shared" si="8"/>
        <v>PORC</v>
      </c>
      <c r="C138" s="350"/>
      <c r="D138" s="351"/>
      <c r="E138" s="352" t="s">
        <v>224</v>
      </c>
      <c r="F138" s="353"/>
      <c r="G138" s="354"/>
      <c r="H138" s="355"/>
      <c r="I138" s="356"/>
      <c r="J138" s="356"/>
      <c r="K138" s="353"/>
      <c r="L138" s="357"/>
      <c r="M138" s="358"/>
    </row>
    <row r="139" spans="2:13" ht="21.95" customHeight="1" x14ac:dyDescent="0.2">
      <c r="B139" s="298" t="s">
        <v>24</v>
      </c>
      <c r="C139" s="299" t="s">
        <v>21</v>
      </c>
      <c r="D139" s="300"/>
      <c r="E139" s="300"/>
      <c r="F139" s="300"/>
      <c r="G139" s="300"/>
      <c r="H139" s="300"/>
      <c r="I139" s="301"/>
      <c r="J139" s="302"/>
      <c r="K139" s="301"/>
      <c r="L139" s="303"/>
      <c r="M139" s="304" t="s">
        <v>24</v>
      </c>
    </row>
    <row r="140" spans="2:13" ht="20.100000000000001" customHeight="1" x14ac:dyDescent="0.2">
      <c r="B140" s="305" t="s">
        <v>24</v>
      </c>
      <c r="C140" s="306" t="s">
        <v>259</v>
      </c>
      <c r="D140" s="307" t="s">
        <v>289</v>
      </c>
      <c r="E140" s="308" t="s">
        <v>277</v>
      </c>
      <c r="F140" s="309">
        <v>220</v>
      </c>
      <c r="G140" s="310"/>
      <c r="H140" s="308"/>
      <c r="I140" s="311"/>
      <c r="J140" s="311"/>
      <c r="K140" s="309"/>
      <c r="L140" s="312"/>
      <c r="M140" s="313"/>
    </row>
    <row r="141" spans="2:13" ht="20.100000000000001" customHeight="1" x14ac:dyDescent="0.2">
      <c r="B141" s="305" t="s">
        <v>24</v>
      </c>
      <c r="C141" s="314" t="s">
        <v>260</v>
      </c>
      <c r="D141" s="315" t="s">
        <v>198</v>
      </c>
      <c r="E141" s="316" t="s">
        <v>321</v>
      </c>
      <c r="F141" s="317">
        <v>180</v>
      </c>
      <c r="G141" s="318"/>
      <c r="H141" s="316"/>
      <c r="I141" s="320">
        <v>1.0416666666666666E-2</v>
      </c>
      <c r="J141" s="320"/>
      <c r="K141" s="317"/>
      <c r="L141" s="321"/>
      <c r="M141" s="322" t="s">
        <v>389</v>
      </c>
    </row>
    <row r="142" spans="2:13" ht="20.100000000000001" customHeight="1" x14ac:dyDescent="0.2">
      <c r="B142" s="305" t="s">
        <v>24</v>
      </c>
      <c r="C142" s="314" t="s">
        <v>261</v>
      </c>
      <c r="D142" s="315" t="s">
        <v>199</v>
      </c>
      <c r="E142" s="316" t="s">
        <v>277</v>
      </c>
      <c r="F142" s="317">
        <v>120</v>
      </c>
      <c r="G142" s="318"/>
      <c r="H142" s="316"/>
      <c r="I142" s="320"/>
      <c r="J142" s="320"/>
      <c r="K142" s="317">
        <v>68</v>
      </c>
      <c r="L142" s="321"/>
      <c r="M142" s="322" t="s">
        <v>396</v>
      </c>
    </row>
    <row r="143" spans="2:13" ht="20.100000000000001" customHeight="1" x14ac:dyDescent="0.2">
      <c r="B143" s="305" t="s">
        <v>24</v>
      </c>
      <c r="C143" s="323" t="s">
        <v>262</v>
      </c>
      <c r="D143" s="324" t="s">
        <v>543</v>
      </c>
      <c r="E143" s="325"/>
      <c r="F143" s="326"/>
      <c r="G143" s="327"/>
      <c r="H143" s="325"/>
      <c r="I143" s="328"/>
      <c r="J143" s="328"/>
      <c r="K143" s="326"/>
      <c r="L143" s="329"/>
      <c r="M143" s="330"/>
    </row>
    <row r="144" spans="2:13" ht="20.100000000000001" customHeight="1" thickBot="1" x14ac:dyDescent="0.25">
      <c r="B144" s="305" t="s">
        <v>24</v>
      </c>
      <c r="C144" s="331" t="s">
        <v>320</v>
      </c>
      <c r="D144" s="332"/>
      <c r="E144" s="333" t="s">
        <v>323</v>
      </c>
      <c r="F144" s="334"/>
      <c r="G144" s="335"/>
      <c r="H144" s="336"/>
      <c r="I144" s="337"/>
      <c r="J144" s="337"/>
      <c r="K144" s="334"/>
      <c r="L144" s="338"/>
      <c r="M144" s="339"/>
    </row>
    <row r="145" spans="2:13" ht="21.95" customHeight="1" x14ac:dyDescent="0.2">
      <c r="B145" s="298" t="s">
        <v>336</v>
      </c>
      <c r="C145" s="299" t="s">
        <v>5</v>
      </c>
      <c r="D145" s="300"/>
      <c r="E145" s="300"/>
      <c r="F145" s="300"/>
      <c r="G145" s="300"/>
      <c r="H145" s="300"/>
      <c r="I145" s="301"/>
      <c r="J145" s="302"/>
      <c r="K145" s="301"/>
      <c r="L145" s="303"/>
      <c r="M145" s="304" t="s">
        <v>336</v>
      </c>
    </row>
    <row r="146" spans="2:13" ht="20.100000000000001" customHeight="1" x14ac:dyDescent="0.2">
      <c r="B146" s="305" t="s">
        <v>336</v>
      </c>
      <c r="C146" s="306" t="s">
        <v>259</v>
      </c>
      <c r="D146" s="307" t="s">
        <v>289</v>
      </c>
      <c r="E146" s="308" t="s">
        <v>277</v>
      </c>
      <c r="F146" s="309">
        <v>220</v>
      </c>
      <c r="G146" s="310"/>
      <c r="H146" s="308"/>
      <c r="I146" s="311"/>
      <c r="J146" s="311"/>
      <c r="K146" s="309"/>
      <c r="L146" s="312"/>
      <c r="M146" s="313" t="s">
        <v>396</v>
      </c>
    </row>
    <row r="147" spans="2:13" ht="20.100000000000001" customHeight="1" x14ac:dyDescent="0.2">
      <c r="B147" s="305" t="s">
        <v>336</v>
      </c>
      <c r="C147" s="314" t="s">
        <v>260</v>
      </c>
      <c r="D147" s="315" t="s">
        <v>199</v>
      </c>
      <c r="E147" s="316" t="s">
        <v>321</v>
      </c>
      <c r="F147" s="317">
        <v>170</v>
      </c>
      <c r="G147" s="318"/>
      <c r="H147" s="316"/>
      <c r="I147" s="320">
        <v>4.1666666666666664E-2</v>
      </c>
      <c r="J147" s="320"/>
      <c r="K147" s="317">
        <v>66</v>
      </c>
      <c r="L147" s="321"/>
      <c r="M147" s="322" t="s">
        <v>389</v>
      </c>
    </row>
    <row r="148" spans="2:13" ht="20.100000000000001" customHeight="1" x14ac:dyDescent="0.2">
      <c r="B148" s="305" t="s">
        <v>336</v>
      </c>
      <c r="C148" s="323" t="s">
        <v>261</v>
      </c>
      <c r="D148" s="324" t="s">
        <v>543</v>
      </c>
      <c r="E148" s="325"/>
      <c r="F148" s="326"/>
      <c r="G148" s="327"/>
      <c r="H148" s="325"/>
      <c r="I148" s="328"/>
      <c r="J148" s="328"/>
      <c r="K148" s="326"/>
      <c r="L148" s="329"/>
      <c r="M148" s="330"/>
    </row>
    <row r="149" spans="2:13" ht="20.100000000000001" customHeight="1" thickBot="1" x14ac:dyDescent="0.25">
      <c r="B149" s="305" t="s">
        <v>336</v>
      </c>
      <c r="C149" s="331" t="s">
        <v>320</v>
      </c>
      <c r="D149" s="332"/>
      <c r="E149" s="333" t="s">
        <v>323</v>
      </c>
      <c r="F149" s="334"/>
      <c r="G149" s="335"/>
      <c r="H149" s="336"/>
      <c r="I149" s="337"/>
      <c r="J149" s="337"/>
      <c r="K149" s="334"/>
      <c r="L149" s="338"/>
      <c r="M149" s="339"/>
    </row>
    <row r="150" spans="2:13" ht="21.95" customHeight="1" x14ac:dyDescent="0.2">
      <c r="B150" s="298" t="s">
        <v>336</v>
      </c>
      <c r="C150" s="299" t="s">
        <v>6</v>
      </c>
      <c r="D150" s="300"/>
      <c r="E150" s="300"/>
      <c r="F150" s="300"/>
      <c r="G150" s="300"/>
      <c r="H150" s="300"/>
      <c r="I150" s="301"/>
      <c r="J150" s="302"/>
      <c r="K150" s="301"/>
      <c r="L150" s="303"/>
      <c r="M150" s="304" t="s">
        <v>336</v>
      </c>
    </row>
    <row r="151" spans="2:13" ht="20.100000000000001" customHeight="1" x14ac:dyDescent="0.2">
      <c r="B151" s="305" t="s">
        <v>336</v>
      </c>
      <c r="C151" s="306" t="s">
        <v>259</v>
      </c>
      <c r="D151" s="307" t="s">
        <v>289</v>
      </c>
      <c r="E151" s="308" t="s">
        <v>321</v>
      </c>
      <c r="F151" s="309">
        <v>150</v>
      </c>
      <c r="G151" s="310"/>
      <c r="H151" s="308"/>
      <c r="I151" s="311"/>
      <c r="J151" s="311"/>
      <c r="K151" s="309"/>
      <c r="L151" s="312"/>
      <c r="M151" s="313" t="s">
        <v>552</v>
      </c>
    </row>
    <row r="152" spans="2:13" ht="20.100000000000001" customHeight="1" x14ac:dyDescent="0.2">
      <c r="B152" s="305" t="s">
        <v>336</v>
      </c>
      <c r="C152" s="314" t="s">
        <v>260</v>
      </c>
      <c r="D152" s="315" t="s">
        <v>199</v>
      </c>
      <c r="E152" s="316" t="s">
        <v>321</v>
      </c>
      <c r="F152" s="317">
        <v>100</v>
      </c>
      <c r="G152" s="318"/>
      <c r="H152" s="316"/>
      <c r="I152" s="320">
        <v>2.0833333333333332E-2</v>
      </c>
      <c r="J152" s="320"/>
      <c r="K152" s="317"/>
      <c r="L152" s="321"/>
      <c r="M152" s="322"/>
    </row>
    <row r="153" spans="2:13" ht="20.100000000000001" customHeight="1" x14ac:dyDescent="0.2">
      <c r="B153" s="305" t="s">
        <v>336</v>
      </c>
      <c r="C153" s="314" t="s">
        <v>261</v>
      </c>
      <c r="D153" s="315" t="s">
        <v>199</v>
      </c>
      <c r="E153" s="316" t="s">
        <v>321</v>
      </c>
      <c r="F153" s="317">
        <v>170</v>
      </c>
      <c r="G153" s="318">
        <v>20</v>
      </c>
      <c r="H153" s="516" t="s">
        <v>545</v>
      </c>
      <c r="I153" s="320"/>
      <c r="J153" s="320"/>
      <c r="K153" s="317">
        <v>55</v>
      </c>
      <c r="L153" s="321"/>
      <c r="M153" s="322"/>
    </row>
    <row r="154" spans="2:13" ht="47.25" x14ac:dyDescent="0.2">
      <c r="B154" s="305" t="s">
        <v>336</v>
      </c>
      <c r="C154" s="314" t="s">
        <v>262</v>
      </c>
      <c r="D154" s="315" t="s">
        <v>199</v>
      </c>
      <c r="E154" s="316" t="s">
        <v>277</v>
      </c>
      <c r="F154" s="317">
        <v>200</v>
      </c>
      <c r="G154" s="389" t="s">
        <v>333</v>
      </c>
      <c r="H154" s="516"/>
      <c r="I154" s="320"/>
      <c r="J154" s="320"/>
      <c r="K154" s="317">
        <v>60</v>
      </c>
      <c r="L154" s="321"/>
      <c r="M154" s="322"/>
    </row>
    <row r="155" spans="2:13" ht="20.100000000000001" customHeight="1" x14ac:dyDescent="0.2">
      <c r="B155" s="305" t="s">
        <v>336</v>
      </c>
      <c r="C155" s="314" t="s">
        <v>295</v>
      </c>
      <c r="D155" s="315" t="s">
        <v>199</v>
      </c>
      <c r="E155" s="316" t="s">
        <v>277</v>
      </c>
      <c r="F155" s="317">
        <v>225</v>
      </c>
      <c r="G155" s="318">
        <v>10</v>
      </c>
      <c r="H155" s="316"/>
      <c r="I155" s="320"/>
      <c r="J155" s="320"/>
      <c r="K155" s="317">
        <v>65</v>
      </c>
      <c r="L155" s="321"/>
      <c r="M155" s="322" t="s">
        <v>396</v>
      </c>
    </row>
    <row r="156" spans="2:13" ht="20.100000000000001" customHeight="1" x14ac:dyDescent="0.2">
      <c r="B156" s="305" t="s">
        <v>336</v>
      </c>
      <c r="C156" s="314" t="s">
        <v>187</v>
      </c>
      <c r="D156" s="315" t="s">
        <v>322</v>
      </c>
      <c r="E156" s="316"/>
      <c r="F156" s="317"/>
      <c r="G156" s="318"/>
      <c r="H156" s="316"/>
      <c r="I156" s="320"/>
      <c r="J156" s="320">
        <v>2.0833333333333333E-3</v>
      </c>
      <c r="K156" s="317"/>
      <c r="L156" s="321"/>
      <c r="M156" s="322" t="s">
        <v>462</v>
      </c>
    </row>
    <row r="157" spans="2:13" ht="20.100000000000001" customHeight="1" x14ac:dyDescent="0.2">
      <c r="B157" s="305" t="s">
        <v>336</v>
      </c>
      <c r="C157" s="323" t="s">
        <v>188</v>
      </c>
      <c r="D157" s="324" t="s">
        <v>543</v>
      </c>
      <c r="E157" s="325"/>
      <c r="F157" s="326"/>
      <c r="G157" s="327"/>
      <c r="H157" s="325"/>
      <c r="I157" s="328"/>
      <c r="J157" s="328"/>
      <c r="K157" s="326"/>
      <c r="L157" s="329"/>
      <c r="M157" s="330"/>
    </row>
    <row r="158" spans="2:13" ht="20.100000000000001" customHeight="1" x14ac:dyDescent="0.2">
      <c r="B158" s="305" t="s">
        <v>336</v>
      </c>
      <c r="C158" s="341" t="s">
        <v>320</v>
      </c>
      <c r="D158" s="342"/>
      <c r="E158" s="359" t="s">
        <v>323</v>
      </c>
      <c r="F158" s="360"/>
      <c r="G158" s="361"/>
      <c r="H158" s="362"/>
      <c r="I158" s="363"/>
      <c r="J158" s="363"/>
      <c r="K158" s="360"/>
      <c r="L158" s="364"/>
      <c r="M158" s="365"/>
    </row>
    <row r="159" spans="2:13" ht="20.100000000000001" customHeight="1" x14ac:dyDescent="0.2">
      <c r="B159" s="305" t="s">
        <v>336</v>
      </c>
      <c r="C159" s="508" t="s">
        <v>338</v>
      </c>
      <c r="D159" s="508"/>
      <c r="E159" s="508"/>
      <c r="F159" s="508"/>
      <c r="G159" s="508"/>
      <c r="H159" s="508"/>
      <c r="I159" s="508"/>
      <c r="J159" s="508"/>
      <c r="K159" s="508"/>
      <c r="L159" s="508"/>
      <c r="M159" s="509"/>
    </row>
    <row r="160" spans="2:13" ht="20.100000000000001" customHeight="1" thickBot="1" x14ac:dyDescent="0.25">
      <c r="B160" s="305" t="s">
        <v>336</v>
      </c>
      <c r="C160" s="510"/>
      <c r="D160" s="510"/>
      <c r="E160" s="510"/>
      <c r="F160" s="510"/>
      <c r="G160" s="510"/>
      <c r="H160" s="510"/>
      <c r="I160" s="510"/>
      <c r="J160" s="510"/>
      <c r="K160" s="510"/>
      <c r="L160" s="510"/>
      <c r="M160" s="511"/>
    </row>
    <row r="161" spans="2:13" ht="21.95" customHeight="1" x14ac:dyDescent="0.2">
      <c r="B161" s="298" t="str">
        <f>M161</f>
        <v>PORC COLLIER DE</v>
      </c>
      <c r="C161" s="299" t="s">
        <v>5</v>
      </c>
      <c r="D161" s="300"/>
      <c r="E161" s="300"/>
      <c r="F161" s="300"/>
      <c r="G161" s="300"/>
      <c r="H161" s="300"/>
      <c r="I161" s="301"/>
      <c r="J161" s="302"/>
      <c r="K161" s="301"/>
      <c r="L161" s="303"/>
      <c r="M161" s="304" t="s">
        <v>25</v>
      </c>
    </row>
    <row r="162" spans="2:13" ht="20.100000000000001" customHeight="1" x14ac:dyDescent="0.2">
      <c r="B162" s="305" t="str">
        <f>B161</f>
        <v>PORC COLLIER DE</v>
      </c>
      <c r="C162" s="306" t="s">
        <v>259</v>
      </c>
      <c r="D162" s="307" t="s">
        <v>289</v>
      </c>
      <c r="E162" s="308" t="s">
        <v>277</v>
      </c>
      <c r="F162" s="309">
        <v>180</v>
      </c>
      <c r="G162" s="310"/>
      <c r="H162" s="308"/>
      <c r="I162" s="311"/>
      <c r="J162" s="311"/>
      <c r="K162" s="309"/>
      <c r="L162" s="312"/>
      <c r="M162" s="313" t="s">
        <v>396</v>
      </c>
    </row>
    <row r="163" spans="2:13" ht="20.100000000000001" customHeight="1" x14ac:dyDescent="0.2">
      <c r="B163" s="305" t="str">
        <f>B162</f>
        <v>PORC COLLIER DE</v>
      </c>
      <c r="C163" s="314" t="s">
        <v>260</v>
      </c>
      <c r="D163" s="315" t="s">
        <v>199</v>
      </c>
      <c r="E163" s="316" t="s">
        <v>321</v>
      </c>
      <c r="F163" s="317">
        <v>150</v>
      </c>
      <c r="G163" s="318"/>
      <c r="H163" s="316"/>
      <c r="I163" s="320">
        <v>8.3333333333333329E-2</v>
      </c>
      <c r="J163" s="320"/>
      <c r="K163" s="317">
        <v>75</v>
      </c>
      <c r="L163" s="321"/>
      <c r="M163" s="322" t="s">
        <v>389</v>
      </c>
    </row>
    <row r="164" spans="2:13" ht="20.100000000000001" customHeight="1" x14ac:dyDescent="0.2">
      <c r="B164" s="305" t="str">
        <f>B163</f>
        <v>PORC COLLIER DE</v>
      </c>
      <c r="C164" s="323" t="s">
        <v>261</v>
      </c>
      <c r="D164" s="324" t="s">
        <v>543</v>
      </c>
      <c r="E164" s="325"/>
      <c r="F164" s="326"/>
      <c r="G164" s="327"/>
      <c r="H164" s="325"/>
      <c r="I164" s="328"/>
      <c r="J164" s="328"/>
      <c r="K164" s="326"/>
      <c r="L164" s="329"/>
      <c r="M164" s="330"/>
    </row>
    <row r="165" spans="2:13" ht="20.100000000000001" customHeight="1" thickBot="1" x14ac:dyDescent="0.25">
      <c r="B165" s="305" t="str">
        <f>B164</f>
        <v>PORC COLLIER DE</v>
      </c>
      <c r="C165" s="331" t="s">
        <v>320</v>
      </c>
      <c r="D165" s="332"/>
      <c r="E165" s="333" t="s">
        <v>323</v>
      </c>
      <c r="F165" s="334"/>
      <c r="G165" s="335"/>
      <c r="H165" s="336"/>
      <c r="I165" s="337"/>
      <c r="J165" s="337"/>
      <c r="K165" s="334"/>
      <c r="L165" s="338"/>
      <c r="M165" s="339"/>
    </row>
    <row r="166" spans="2:13" ht="21.95" customHeight="1" x14ac:dyDescent="0.2">
      <c r="B166" s="298" t="str">
        <f>M166</f>
        <v>PORC JAMBON DE</v>
      </c>
      <c r="C166" s="299" t="s">
        <v>5</v>
      </c>
      <c r="D166" s="300"/>
      <c r="E166" s="300"/>
      <c r="F166" s="300"/>
      <c r="G166" s="300"/>
      <c r="H166" s="300"/>
      <c r="I166" s="301"/>
      <c r="J166" s="302"/>
      <c r="K166" s="301"/>
      <c r="L166" s="303"/>
      <c r="M166" s="304" t="s">
        <v>26</v>
      </c>
    </row>
    <row r="167" spans="2:13" ht="20.100000000000001" customHeight="1" x14ac:dyDescent="0.2">
      <c r="B167" s="305" t="str">
        <f>B166</f>
        <v>PORC JAMBON DE</v>
      </c>
      <c r="C167" s="306" t="s">
        <v>259</v>
      </c>
      <c r="D167" s="307" t="s">
        <v>289</v>
      </c>
      <c r="E167" s="308" t="s">
        <v>277</v>
      </c>
      <c r="F167" s="309">
        <v>180</v>
      </c>
      <c r="G167" s="310"/>
      <c r="H167" s="308"/>
      <c r="I167" s="311"/>
      <c r="J167" s="311"/>
      <c r="K167" s="309"/>
      <c r="L167" s="312"/>
      <c r="M167" s="313" t="s">
        <v>396</v>
      </c>
    </row>
    <row r="168" spans="2:13" ht="20.100000000000001" customHeight="1" x14ac:dyDescent="0.2">
      <c r="B168" s="305" t="str">
        <f>B167</f>
        <v>PORC JAMBON DE</v>
      </c>
      <c r="C168" s="314" t="s">
        <v>260</v>
      </c>
      <c r="D168" s="315" t="s">
        <v>199</v>
      </c>
      <c r="E168" s="316" t="s">
        <v>321</v>
      </c>
      <c r="F168" s="317">
        <v>140</v>
      </c>
      <c r="G168" s="318"/>
      <c r="H168" s="316"/>
      <c r="I168" s="320">
        <v>0.125</v>
      </c>
      <c r="J168" s="320"/>
      <c r="K168" s="317">
        <v>75</v>
      </c>
      <c r="L168" s="321"/>
      <c r="M168" s="322" t="s">
        <v>390</v>
      </c>
    </row>
    <row r="169" spans="2:13" ht="20.100000000000001" customHeight="1" x14ac:dyDescent="0.2">
      <c r="B169" s="305" t="str">
        <f>B168</f>
        <v>PORC JAMBON DE</v>
      </c>
      <c r="C169" s="323" t="s">
        <v>261</v>
      </c>
      <c r="D169" s="324" t="s">
        <v>543</v>
      </c>
      <c r="E169" s="325"/>
      <c r="F169" s="326"/>
      <c r="G169" s="327"/>
      <c r="H169" s="325"/>
      <c r="I169" s="328"/>
      <c r="J169" s="328"/>
      <c r="K169" s="326"/>
      <c r="L169" s="329"/>
      <c r="M169" s="330"/>
    </row>
    <row r="170" spans="2:13" ht="20.100000000000001" customHeight="1" thickBot="1" x14ac:dyDescent="0.25">
      <c r="B170" s="305" t="str">
        <f>B169</f>
        <v>PORC JAMBON DE</v>
      </c>
      <c r="C170" s="331" t="s">
        <v>320</v>
      </c>
      <c r="D170" s="332"/>
      <c r="E170" s="333" t="s">
        <v>323</v>
      </c>
      <c r="F170" s="334"/>
      <c r="G170" s="335"/>
      <c r="H170" s="336"/>
      <c r="I170" s="337"/>
      <c r="J170" s="337"/>
      <c r="K170" s="334"/>
      <c r="L170" s="338"/>
      <c r="M170" s="375"/>
    </row>
    <row r="171" spans="2:13" ht="21.95" customHeight="1" x14ac:dyDescent="0.2">
      <c r="B171" s="298" t="str">
        <f>M171</f>
        <v>PORC JAMBON DE</v>
      </c>
      <c r="C171" s="299" t="s">
        <v>21</v>
      </c>
      <c r="D171" s="300"/>
      <c r="E171" s="300"/>
      <c r="F171" s="300"/>
      <c r="G171" s="300"/>
      <c r="H171" s="300"/>
      <c r="I171" s="301"/>
      <c r="J171" s="302"/>
      <c r="K171" s="301"/>
      <c r="L171" s="303"/>
      <c r="M171" s="304" t="s">
        <v>26</v>
      </c>
    </row>
    <row r="172" spans="2:13" ht="20.100000000000001" customHeight="1" x14ac:dyDescent="0.2">
      <c r="B172" s="305" t="str">
        <f>B171</f>
        <v>PORC JAMBON DE</v>
      </c>
      <c r="C172" s="306" t="s">
        <v>259</v>
      </c>
      <c r="D172" s="307" t="s">
        <v>289</v>
      </c>
      <c r="E172" s="308" t="s">
        <v>277</v>
      </c>
      <c r="F172" s="309">
        <v>180</v>
      </c>
      <c r="G172" s="310"/>
      <c r="H172" s="308"/>
      <c r="I172" s="311"/>
      <c r="J172" s="311"/>
      <c r="K172" s="309"/>
      <c r="L172" s="312"/>
      <c r="M172" s="313"/>
    </row>
    <row r="173" spans="2:13" ht="20.100000000000001" customHeight="1" x14ac:dyDescent="0.2">
      <c r="B173" s="305" t="str">
        <f>B172</f>
        <v>PORC JAMBON DE</v>
      </c>
      <c r="C173" s="314" t="s">
        <v>260</v>
      </c>
      <c r="D173" s="315" t="s">
        <v>199</v>
      </c>
      <c r="E173" s="316" t="s">
        <v>380</v>
      </c>
      <c r="F173" s="317">
        <v>105</v>
      </c>
      <c r="G173" s="318"/>
      <c r="H173" s="316"/>
      <c r="I173" s="320"/>
      <c r="J173" s="320"/>
      <c r="K173" s="317">
        <v>50</v>
      </c>
      <c r="L173" s="321"/>
      <c r="M173" s="322" t="s">
        <v>390</v>
      </c>
    </row>
    <row r="174" spans="2:13" ht="20.100000000000001" customHeight="1" x14ac:dyDescent="0.2">
      <c r="B174" s="305" t="str">
        <f>B173</f>
        <v>PORC JAMBON DE</v>
      </c>
      <c r="C174" s="314" t="s">
        <v>261</v>
      </c>
      <c r="D174" s="315" t="s">
        <v>199</v>
      </c>
      <c r="E174" s="316" t="s">
        <v>380</v>
      </c>
      <c r="F174" s="317">
        <v>80</v>
      </c>
      <c r="G174" s="318"/>
      <c r="H174" s="316"/>
      <c r="I174" s="320"/>
      <c r="J174" s="320"/>
      <c r="K174" s="317">
        <v>70</v>
      </c>
      <c r="L174" s="321"/>
      <c r="M174" s="322" t="s">
        <v>396</v>
      </c>
    </row>
    <row r="175" spans="2:13" ht="20.100000000000001" customHeight="1" x14ac:dyDescent="0.2">
      <c r="B175" s="305" t="str">
        <f>B174</f>
        <v>PORC JAMBON DE</v>
      </c>
      <c r="C175" s="323" t="s">
        <v>262</v>
      </c>
      <c r="D175" s="324" t="s">
        <v>543</v>
      </c>
      <c r="E175" s="325"/>
      <c r="F175" s="326"/>
      <c r="G175" s="327"/>
      <c r="H175" s="325"/>
      <c r="I175" s="328"/>
      <c r="J175" s="328"/>
      <c r="K175" s="326"/>
      <c r="L175" s="329"/>
      <c r="M175" s="330"/>
    </row>
    <row r="176" spans="2:13" ht="20.100000000000001" customHeight="1" thickBot="1" x14ac:dyDescent="0.25">
      <c r="B176" s="305" t="str">
        <f>B175</f>
        <v>PORC JAMBON DE</v>
      </c>
      <c r="C176" s="331" t="s">
        <v>320</v>
      </c>
      <c r="D176" s="332"/>
      <c r="E176" s="333" t="s">
        <v>323</v>
      </c>
      <c r="F176" s="334"/>
      <c r="G176" s="335"/>
      <c r="H176" s="336"/>
      <c r="I176" s="337"/>
      <c r="J176" s="337"/>
      <c r="K176" s="334"/>
      <c r="L176" s="338"/>
      <c r="M176" s="375"/>
    </row>
    <row r="177" spans="2:13" ht="21.95" customHeight="1" x14ac:dyDescent="0.2">
      <c r="B177" s="298" t="str">
        <f>M177</f>
        <v>PORC JARRETS DE</v>
      </c>
      <c r="C177" s="299" t="s">
        <v>5</v>
      </c>
      <c r="D177" s="300"/>
      <c r="E177" s="300"/>
      <c r="F177" s="300"/>
      <c r="G177" s="300"/>
      <c r="H177" s="300"/>
      <c r="I177" s="301"/>
      <c r="J177" s="302"/>
      <c r="K177" s="301"/>
      <c r="L177" s="303"/>
      <c r="M177" s="304" t="s">
        <v>27</v>
      </c>
    </row>
    <row r="178" spans="2:13" ht="20.100000000000001" customHeight="1" x14ac:dyDescent="0.2">
      <c r="B178" s="305" t="str">
        <f>B177</f>
        <v>PORC JARRETS DE</v>
      </c>
      <c r="C178" s="306" t="s">
        <v>259</v>
      </c>
      <c r="D178" s="307" t="s">
        <v>289</v>
      </c>
      <c r="E178" s="308" t="s">
        <v>277</v>
      </c>
      <c r="F178" s="309">
        <v>180</v>
      </c>
      <c r="G178" s="310"/>
      <c r="H178" s="308"/>
      <c r="I178" s="311"/>
      <c r="J178" s="311"/>
      <c r="K178" s="309"/>
      <c r="L178" s="312"/>
      <c r="M178" s="313" t="s">
        <v>391</v>
      </c>
    </row>
    <row r="179" spans="2:13" ht="20.100000000000001" customHeight="1" x14ac:dyDescent="0.2">
      <c r="B179" s="305" t="str">
        <f>B178</f>
        <v>PORC JARRETS DE</v>
      </c>
      <c r="C179" s="314" t="s">
        <v>260</v>
      </c>
      <c r="D179" s="315" t="s">
        <v>199</v>
      </c>
      <c r="E179" s="316" t="s">
        <v>321</v>
      </c>
      <c r="F179" s="317">
        <v>180</v>
      </c>
      <c r="G179" s="318"/>
      <c r="H179" s="316"/>
      <c r="I179" s="320">
        <v>4.1666666666666664E-2</v>
      </c>
      <c r="J179" s="320"/>
      <c r="K179" s="317">
        <v>60</v>
      </c>
      <c r="L179" s="321"/>
      <c r="M179" s="322" t="s">
        <v>396</v>
      </c>
    </row>
    <row r="180" spans="2:13" ht="20.100000000000001" customHeight="1" x14ac:dyDescent="0.2">
      <c r="B180" s="305" t="str">
        <f>B179</f>
        <v>PORC JARRETS DE</v>
      </c>
      <c r="C180" s="323" t="s">
        <v>189</v>
      </c>
      <c r="D180" s="324" t="s">
        <v>543</v>
      </c>
      <c r="E180" s="325"/>
      <c r="F180" s="326"/>
      <c r="G180" s="327"/>
      <c r="H180" s="325"/>
      <c r="I180" s="328"/>
      <c r="J180" s="328"/>
      <c r="K180" s="326"/>
      <c r="L180" s="329"/>
      <c r="M180" s="330"/>
    </row>
    <row r="181" spans="2:13" ht="20.100000000000001" customHeight="1" thickBot="1" x14ac:dyDescent="0.25">
      <c r="B181" s="305" t="str">
        <f>B180</f>
        <v>PORC JARRETS DE</v>
      </c>
      <c r="C181" s="331" t="s">
        <v>320</v>
      </c>
      <c r="D181" s="332"/>
      <c r="E181" s="333" t="s">
        <v>323</v>
      </c>
      <c r="F181" s="334"/>
      <c r="G181" s="335"/>
      <c r="H181" s="336"/>
      <c r="I181" s="337"/>
      <c r="J181" s="337"/>
      <c r="K181" s="334"/>
      <c r="L181" s="338"/>
      <c r="M181" s="375"/>
    </row>
    <row r="182" spans="2:13" ht="21.95" customHeight="1" x14ac:dyDescent="0.2">
      <c r="B182" s="298" t="str">
        <f>M182</f>
        <v>VEAU</v>
      </c>
      <c r="C182" s="299" t="s">
        <v>126</v>
      </c>
      <c r="D182" s="300"/>
      <c r="E182" s="300"/>
      <c r="F182" s="300"/>
      <c r="G182" s="300"/>
      <c r="H182" s="300"/>
      <c r="I182" s="301"/>
      <c r="J182" s="302"/>
      <c r="K182" s="340" t="s">
        <v>116</v>
      </c>
      <c r="L182" s="303"/>
      <c r="M182" s="304" t="s">
        <v>128</v>
      </c>
    </row>
    <row r="183" spans="2:13" ht="20.100000000000001" customHeight="1" x14ac:dyDescent="0.2">
      <c r="B183" s="305" t="str">
        <f t="shared" ref="B183:B191" si="9">B182</f>
        <v>VEAU</v>
      </c>
      <c r="C183" s="306"/>
      <c r="D183" s="307" t="s">
        <v>127</v>
      </c>
      <c r="E183" s="308"/>
      <c r="F183" s="309"/>
      <c r="G183" s="310"/>
      <c r="H183" s="308"/>
      <c r="I183" s="311"/>
      <c r="J183" s="311"/>
      <c r="K183" s="309" t="s">
        <v>134</v>
      </c>
      <c r="L183" s="312"/>
      <c r="M183" s="313" t="s">
        <v>227</v>
      </c>
    </row>
    <row r="184" spans="2:13" ht="20.100000000000001" customHeight="1" x14ac:dyDescent="0.2">
      <c r="B184" s="305" t="str">
        <f t="shared" si="9"/>
        <v>VEAU</v>
      </c>
      <c r="C184" s="314"/>
      <c r="D184" s="315" t="s">
        <v>226</v>
      </c>
      <c r="E184" s="316"/>
      <c r="F184" s="317"/>
      <c r="G184" s="318"/>
      <c r="H184" s="316"/>
      <c r="I184" s="320"/>
      <c r="J184" s="320"/>
      <c r="K184" s="317">
        <v>73</v>
      </c>
      <c r="L184" s="321"/>
      <c r="M184" s="322" t="s">
        <v>213</v>
      </c>
    </row>
    <row r="185" spans="2:13" ht="21" customHeight="1" x14ac:dyDescent="0.2">
      <c r="B185" s="305" t="str">
        <f t="shared" si="9"/>
        <v>VEAU</v>
      </c>
      <c r="C185" s="314"/>
      <c r="D185" s="315" t="s">
        <v>129</v>
      </c>
      <c r="E185" s="316"/>
      <c r="F185" s="317"/>
      <c r="G185" s="318"/>
      <c r="H185" s="316"/>
      <c r="I185" s="319"/>
      <c r="J185" s="320"/>
      <c r="K185" s="317">
        <v>73</v>
      </c>
      <c r="L185" s="321"/>
      <c r="M185" s="322" t="s">
        <v>213</v>
      </c>
    </row>
    <row r="186" spans="2:13" ht="20.100000000000001" customHeight="1" x14ac:dyDescent="0.2">
      <c r="B186" s="305" t="str">
        <f t="shared" si="9"/>
        <v>VEAU</v>
      </c>
      <c r="C186" s="314"/>
      <c r="D186" s="315" t="s">
        <v>130</v>
      </c>
      <c r="E186" s="316"/>
      <c r="F186" s="317"/>
      <c r="G186" s="318"/>
      <c r="H186" s="316"/>
      <c r="I186" s="320"/>
      <c r="J186" s="320"/>
      <c r="K186" s="317">
        <v>73</v>
      </c>
      <c r="L186" s="321"/>
      <c r="M186" s="322" t="s">
        <v>213</v>
      </c>
    </row>
    <row r="187" spans="2:13" ht="20.100000000000001" customHeight="1" x14ac:dyDescent="0.2">
      <c r="B187" s="305" t="str">
        <f t="shared" si="9"/>
        <v>VEAU</v>
      </c>
      <c r="C187" s="377"/>
      <c r="D187" s="367" t="s">
        <v>131</v>
      </c>
      <c r="E187" s="367"/>
      <c r="F187" s="378"/>
      <c r="G187" s="379"/>
      <c r="H187" s="367"/>
      <c r="I187" s="380"/>
      <c r="J187" s="380"/>
      <c r="K187" s="317" t="s">
        <v>120</v>
      </c>
      <c r="L187" s="381"/>
      <c r="M187" s="322" t="s">
        <v>213</v>
      </c>
    </row>
    <row r="188" spans="2:13" ht="20.100000000000001" customHeight="1" x14ac:dyDescent="0.2">
      <c r="B188" s="305" t="str">
        <f t="shared" si="9"/>
        <v>VEAU</v>
      </c>
      <c r="C188" s="377"/>
      <c r="D188" s="367" t="s">
        <v>132</v>
      </c>
      <c r="E188" s="367"/>
      <c r="F188" s="378"/>
      <c r="G188" s="379"/>
      <c r="H188" s="367"/>
      <c r="I188" s="380"/>
      <c r="J188" s="380"/>
      <c r="K188" s="317" t="s">
        <v>120</v>
      </c>
      <c r="L188" s="381"/>
      <c r="M188" s="322" t="s">
        <v>213</v>
      </c>
    </row>
    <row r="189" spans="2:13" ht="20.100000000000001" customHeight="1" x14ac:dyDescent="0.2">
      <c r="B189" s="305" t="str">
        <f t="shared" si="9"/>
        <v>VEAU</v>
      </c>
      <c r="C189" s="382"/>
      <c r="D189" s="383" t="s">
        <v>133</v>
      </c>
      <c r="E189" s="383"/>
      <c r="F189" s="384"/>
      <c r="G189" s="385"/>
      <c r="H189" s="383"/>
      <c r="I189" s="386"/>
      <c r="J189" s="386"/>
      <c r="K189" s="326" t="s">
        <v>135</v>
      </c>
      <c r="L189" s="387"/>
      <c r="M189" s="330" t="s">
        <v>213</v>
      </c>
    </row>
    <row r="190" spans="2:13" ht="30.75" customHeight="1" x14ac:dyDescent="0.2">
      <c r="B190" s="305" t="str">
        <f t="shared" si="9"/>
        <v>VEAU</v>
      </c>
      <c r="C190" s="341" t="s">
        <v>320</v>
      </c>
      <c r="D190" s="342"/>
      <c r="E190" s="343" t="s">
        <v>149</v>
      </c>
      <c r="F190" s="344"/>
      <c r="G190" s="345"/>
      <c r="H190" s="346"/>
      <c r="I190" s="347"/>
      <c r="J190" s="347"/>
      <c r="K190" s="344"/>
      <c r="L190" s="348"/>
      <c r="M190" s="390"/>
    </row>
    <row r="191" spans="2:13" ht="30.75" customHeight="1" thickBot="1" x14ac:dyDescent="0.25">
      <c r="B191" s="305" t="str">
        <f t="shared" si="9"/>
        <v>VEAU</v>
      </c>
      <c r="C191" s="350"/>
      <c r="D191" s="351"/>
      <c r="E191" s="352" t="s">
        <v>224</v>
      </c>
      <c r="F191" s="353"/>
      <c r="G191" s="354"/>
      <c r="H191" s="355"/>
      <c r="I191" s="356"/>
      <c r="J191" s="356"/>
      <c r="K191" s="353"/>
      <c r="L191" s="357"/>
      <c r="M191" s="358"/>
    </row>
    <row r="192" spans="2:13" ht="21.95" customHeight="1" x14ac:dyDescent="0.2">
      <c r="B192" s="298" t="str">
        <f>M192</f>
        <v>VEAU ÉPAULE ROTIE</v>
      </c>
      <c r="C192" s="299" t="s">
        <v>18</v>
      </c>
      <c r="D192" s="300"/>
      <c r="E192" s="300"/>
      <c r="F192" s="300"/>
      <c r="G192" s="300"/>
      <c r="H192" s="300"/>
      <c r="I192" s="301"/>
      <c r="J192" s="302"/>
      <c r="K192" s="301"/>
      <c r="L192" s="303"/>
      <c r="M192" s="304" t="s">
        <v>337</v>
      </c>
    </row>
    <row r="193" spans="2:13" ht="20.100000000000001" customHeight="1" x14ac:dyDescent="0.2">
      <c r="B193" s="305" t="str">
        <f t="shared" ref="B193:B203" si="10">B192</f>
        <v>VEAU ÉPAULE ROTIE</v>
      </c>
      <c r="C193" s="306" t="s">
        <v>259</v>
      </c>
      <c r="D193" s="307" t="s">
        <v>289</v>
      </c>
      <c r="E193" s="308" t="s">
        <v>321</v>
      </c>
      <c r="F193" s="309">
        <v>130</v>
      </c>
      <c r="G193" s="310"/>
      <c r="H193" s="308"/>
      <c r="I193" s="311"/>
      <c r="J193" s="311"/>
      <c r="K193" s="309"/>
      <c r="L193" s="312"/>
      <c r="M193" s="313"/>
    </row>
    <row r="194" spans="2:13" ht="20.100000000000001" customHeight="1" x14ac:dyDescent="0.2">
      <c r="B194" s="305" t="str">
        <f t="shared" si="10"/>
        <v>VEAU ÉPAULE ROTIE</v>
      </c>
      <c r="C194" s="314" t="s">
        <v>260</v>
      </c>
      <c r="D194" s="315" t="s">
        <v>199</v>
      </c>
      <c r="E194" s="316" t="s">
        <v>321</v>
      </c>
      <c r="F194" s="317">
        <v>100</v>
      </c>
      <c r="G194" s="318"/>
      <c r="H194" s="316"/>
      <c r="I194" s="320">
        <v>2.7777777777777776E-2</v>
      </c>
      <c r="J194" s="320"/>
      <c r="K194" s="317"/>
      <c r="L194" s="321"/>
      <c r="M194" s="322"/>
    </row>
    <row r="195" spans="2:13" ht="20.100000000000001" customHeight="1" x14ac:dyDescent="0.2">
      <c r="B195" s="305" t="str">
        <f t="shared" si="10"/>
        <v>VEAU ÉPAULE ROTIE</v>
      </c>
      <c r="C195" s="314" t="s">
        <v>261</v>
      </c>
      <c r="D195" s="315" t="s">
        <v>322</v>
      </c>
      <c r="E195" s="316"/>
      <c r="F195" s="317"/>
      <c r="G195" s="318"/>
      <c r="H195" s="316"/>
      <c r="I195" s="320"/>
      <c r="J195" s="320">
        <v>6.9444444444444441E-3</v>
      </c>
      <c r="K195" s="317"/>
      <c r="L195" s="321"/>
      <c r="M195" s="322"/>
    </row>
    <row r="196" spans="2:13" ht="20.100000000000001" customHeight="1" x14ac:dyDescent="0.2">
      <c r="B196" s="305" t="str">
        <f t="shared" si="10"/>
        <v>VEAU ÉPAULE ROTIE</v>
      </c>
      <c r="C196" s="314" t="s">
        <v>262</v>
      </c>
      <c r="D196" s="315" t="s">
        <v>199</v>
      </c>
      <c r="E196" s="316" t="s">
        <v>321</v>
      </c>
      <c r="F196" s="317">
        <v>165</v>
      </c>
      <c r="G196" s="318">
        <v>60</v>
      </c>
      <c r="H196" s="316"/>
      <c r="I196" s="320">
        <v>6.9444444444444441E-3</v>
      </c>
      <c r="J196" s="320"/>
      <c r="K196" s="317"/>
      <c r="L196" s="321"/>
      <c r="M196" s="322"/>
    </row>
    <row r="197" spans="2:13" ht="20.100000000000001" customHeight="1" x14ac:dyDescent="0.2">
      <c r="B197" s="305" t="str">
        <f t="shared" si="10"/>
        <v>VEAU ÉPAULE ROTIE</v>
      </c>
      <c r="C197" s="314" t="s">
        <v>295</v>
      </c>
      <c r="D197" s="315" t="s">
        <v>322</v>
      </c>
      <c r="E197" s="316"/>
      <c r="F197" s="317"/>
      <c r="G197" s="318"/>
      <c r="H197" s="316"/>
      <c r="I197" s="320"/>
      <c r="J197" s="320">
        <v>3.472222222222222E-3</v>
      </c>
      <c r="K197" s="317"/>
      <c r="L197" s="321"/>
      <c r="M197" s="322"/>
    </row>
    <row r="198" spans="2:13" ht="20.100000000000001" customHeight="1" x14ac:dyDescent="0.2">
      <c r="B198" s="305" t="str">
        <f t="shared" si="10"/>
        <v>VEAU ÉPAULE ROTIE</v>
      </c>
      <c r="C198" s="314" t="s">
        <v>187</v>
      </c>
      <c r="D198" s="315" t="s">
        <v>199</v>
      </c>
      <c r="E198" s="316" t="s">
        <v>321</v>
      </c>
      <c r="F198" s="317">
        <v>175</v>
      </c>
      <c r="G198" s="318">
        <v>40</v>
      </c>
      <c r="H198" s="316"/>
      <c r="I198" s="320"/>
      <c r="J198" s="320"/>
      <c r="K198" s="317">
        <v>65</v>
      </c>
      <c r="L198" s="321"/>
      <c r="M198" s="322" t="s">
        <v>396</v>
      </c>
    </row>
    <row r="199" spans="2:13" ht="20.100000000000001" customHeight="1" x14ac:dyDescent="0.2">
      <c r="B199" s="305" t="str">
        <f t="shared" si="10"/>
        <v>VEAU ÉPAULE ROTIE</v>
      </c>
      <c r="C199" s="314" t="s">
        <v>188</v>
      </c>
      <c r="D199" s="315" t="s">
        <v>322</v>
      </c>
      <c r="E199" s="316"/>
      <c r="F199" s="317"/>
      <c r="G199" s="318"/>
      <c r="H199" s="316"/>
      <c r="I199" s="320"/>
      <c r="J199" s="320">
        <v>2.0833333333333333E-3</v>
      </c>
      <c r="K199" s="317"/>
      <c r="L199" s="321"/>
      <c r="M199" s="322" t="s">
        <v>476</v>
      </c>
    </row>
    <row r="200" spans="2:13" ht="20.100000000000001" customHeight="1" x14ac:dyDescent="0.2">
      <c r="B200" s="305" t="str">
        <f t="shared" si="10"/>
        <v>VEAU ÉPAULE ROTIE</v>
      </c>
      <c r="C200" s="323" t="s">
        <v>189</v>
      </c>
      <c r="D200" s="324" t="s">
        <v>543</v>
      </c>
      <c r="E200" s="325"/>
      <c r="F200" s="326"/>
      <c r="G200" s="327"/>
      <c r="H200" s="325"/>
      <c r="I200" s="328"/>
      <c r="J200" s="328"/>
      <c r="K200" s="326"/>
      <c r="L200" s="329"/>
      <c r="M200" s="330"/>
    </row>
    <row r="201" spans="2:13" ht="20.100000000000001" customHeight="1" x14ac:dyDescent="0.2">
      <c r="B201" s="305" t="str">
        <f t="shared" si="10"/>
        <v>VEAU ÉPAULE ROTIE</v>
      </c>
      <c r="C201" s="391" t="s">
        <v>320</v>
      </c>
      <c r="D201" s="392"/>
      <c r="E201" s="393" t="s">
        <v>478</v>
      </c>
      <c r="F201" s="394"/>
      <c r="G201" s="395"/>
      <c r="H201" s="396"/>
      <c r="I201" s="397"/>
      <c r="J201" s="397"/>
      <c r="K201" s="394"/>
      <c r="L201" s="398"/>
      <c r="M201" s="399"/>
    </row>
    <row r="202" spans="2:13" ht="20.100000000000001" customHeight="1" x14ac:dyDescent="0.2">
      <c r="B202" s="305" t="str">
        <f t="shared" si="10"/>
        <v>VEAU ÉPAULE ROTIE</v>
      </c>
      <c r="C202" s="508" t="s">
        <v>195</v>
      </c>
      <c r="D202" s="508"/>
      <c r="E202" s="508"/>
      <c r="F202" s="508"/>
      <c r="G202" s="508"/>
      <c r="H202" s="508"/>
      <c r="I202" s="508"/>
      <c r="J202" s="508"/>
      <c r="K202" s="508"/>
      <c r="L202" s="508"/>
      <c r="M202" s="509"/>
    </row>
    <row r="203" spans="2:13" ht="20.100000000000001" customHeight="1" thickBot="1" x14ac:dyDescent="0.25">
      <c r="B203" s="305" t="str">
        <f t="shared" si="10"/>
        <v>VEAU ÉPAULE ROTIE</v>
      </c>
      <c r="C203" s="510"/>
      <c r="D203" s="510"/>
      <c r="E203" s="510"/>
      <c r="F203" s="510"/>
      <c r="G203" s="510"/>
      <c r="H203" s="510"/>
      <c r="I203" s="510"/>
      <c r="J203" s="510"/>
      <c r="K203" s="510"/>
      <c r="L203" s="510"/>
      <c r="M203" s="511"/>
    </row>
    <row r="204" spans="2:13" ht="21.95" customHeight="1" x14ac:dyDescent="0.2">
      <c r="B204" s="298" t="s">
        <v>23</v>
      </c>
      <c r="C204" s="299" t="s">
        <v>2</v>
      </c>
      <c r="D204" s="300"/>
      <c r="E204" s="300"/>
      <c r="F204" s="300"/>
      <c r="G204" s="300"/>
      <c r="H204" s="300"/>
      <c r="I204" s="301"/>
      <c r="J204" s="302"/>
      <c r="K204" s="301"/>
      <c r="L204" s="303"/>
      <c r="M204" s="304" t="s">
        <v>23</v>
      </c>
    </row>
    <row r="205" spans="2:13" ht="20.100000000000001" customHeight="1" x14ac:dyDescent="0.2">
      <c r="B205" s="305" t="s">
        <v>23</v>
      </c>
      <c r="C205" s="306" t="s">
        <v>259</v>
      </c>
      <c r="D205" s="307" t="s">
        <v>289</v>
      </c>
      <c r="E205" s="308" t="s">
        <v>277</v>
      </c>
      <c r="F205" s="309">
        <v>180</v>
      </c>
      <c r="G205" s="310"/>
      <c r="H205" s="308"/>
      <c r="I205" s="311"/>
      <c r="J205" s="311"/>
      <c r="K205" s="309"/>
      <c r="L205" s="312"/>
      <c r="M205" s="313" t="s">
        <v>396</v>
      </c>
    </row>
    <row r="206" spans="2:13" ht="20.100000000000001" customHeight="1" x14ac:dyDescent="0.2">
      <c r="B206" s="305" t="s">
        <v>23</v>
      </c>
      <c r="C206" s="314" t="s">
        <v>260</v>
      </c>
      <c r="D206" s="315" t="s">
        <v>199</v>
      </c>
      <c r="E206" s="316" t="s">
        <v>321</v>
      </c>
      <c r="F206" s="317">
        <v>180</v>
      </c>
      <c r="G206" s="318"/>
      <c r="H206" s="316"/>
      <c r="I206" s="320">
        <v>6.25E-2</v>
      </c>
      <c r="J206" s="320"/>
      <c r="K206" s="317">
        <v>75</v>
      </c>
      <c r="L206" s="321"/>
      <c r="M206" s="322" t="s">
        <v>393</v>
      </c>
    </row>
    <row r="207" spans="2:13" ht="20.100000000000001" customHeight="1" x14ac:dyDescent="0.2">
      <c r="B207" s="305" t="s">
        <v>23</v>
      </c>
      <c r="C207" s="323" t="s">
        <v>261</v>
      </c>
      <c r="D207" s="324" t="s">
        <v>543</v>
      </c>
      <c r="E207" s="325"/>
      <c r="F207" s="326"/>
      <c r="G207" s="327"/>
      <c r="H207" s="325"/>
      <c r="I207" s="328"/>
      <c r="J207" s="328"/>
      <c r="K207" s="326"/>
      <c r="L207" s="329"/>
      <c r="M207" s="330"/>
    </row>
    <row r="208" spans="2:13" ht="20.100000000000001" customHeight="1" thickBot="1" x14ac:dyDescent="0.25">
      <c r="B208" s="305" t="s">
        <v>23</v>
      </c>
      <c r="C208" s="331" t="s">
        <v>320</v>
      </c>
      <c r="D208" s="332"/>
      <c r="E208" s="333" t="s">
        <v>323</v>
      </c>
      <c r="F208" s="334"/>
      <c r="G208" s="335"/>
      <c r="H208" s="336"/>
      <c r="I208" s="337"/>
      <c r="J208" s="337"/>
      <c r="K208" s="334"/>
      <c r="L208" s="338"/>
      <c r="M208" s="375"/>
    </row>
    <row r="209" spans="2:13" ht="21.95" customHeight="1" x14ac:dyDescent="0.2">
      <c r="B209" s="298" t="str">
        <f>M209</f>
        <v>VEAU NOIX ROTIE</v>
      </c>
      <c r="C209" s="299" t="s">
        <v>2</v>
      </c>
      <c r="D209" s="300"/>
      <c r="E209" s="300"/>
      <c r="F209" s="300"/>
      <c r="G209" s="300"/>
      <c r="H209" s="300"/>
      <c r="I209" s="301"/>
      <c r="J209" s="302"/>
      <c r="K209" s="301"/>
      <c r="L209" s="303"/>
      <c r="M209" s="304" t="s">
        <v>19</v>
      </c>
    </row>
    <row r="210" spans="2:13" ht="19.5" customHeight="1" x14ac:dyDescent="0.2">
      <c r="B210" s="305" t="str">
        <f>B209</f>
        <v>VEAU NOIX ROTIE</v>
      </c>
      <c r="C210" s="306" t="s">
        <v>259</v>
      </c>
      <c r="D210" s="307" t="s">
        <v>289</v>
      </c>
      <c r="E210" s="308" t="s">
        <v>277</v>
      </c>
      <c r="F210" s="309">
        <v>180</v>
      </c>
      <c r="G210" s="310"/>
      <c r="H210" s="308"/>
      <c r="I210" s="311"/>
      <c r="J210" s="311"/>
      <c r="K210" s="309"/>
      <c r="L210" s="312"/>
      <c r="M210" s="313" t="s">
        <v>396</v>
      </c>
    </row>
    <row r="211" spans="2:13" ht="20.100000000000001" customHeight="1" x14ac:dyDescent="0.2">
      <c r="B211" s="305" t="str">
        <f>B210</f>
        <v>VEAU NOIX ROTIE</v>
      </c>
      <c r="C211" s="314" t="s">
        <v>260</v>
      </c>
      <c r="D211" s="315" t="s">
        <v>199</v>
      </c>
      <c r="E211" s="316" t="s">
        <v>321</v>
      </c>
      <c r="F211" s="317">
        <v>150</v>
      </c>
      <c r="G211" s="318"/>
      <c r="H211" s="316"/>
      <c r="I211" s="320">
        <v>8.3333333333333329E-2</v>
      </c>
      <c r="J211" s="320"/>
      <c r="K211" s="317">
        <v>75</v>
      </c>
      <c r="L211" s="321"/>
      <c r="M211" s="322" t="s">
        <v>385</v>
      </c>
    </row>
    <row r="212" spans="2:13" ht="20.100000000000001" customHeight="1" x14ac:dyDescent="0.2">
      <c r="B212" s="305" t="str">
        <f>B211</f>
        <v>VEAU NOIX ROTIE</v>
      </c>
      <c r="C212" s="323" t="s">
        <v>261</v>
      </c>
      <c r="D212" s="324" t="s">
        <v>543</v>
      </c>
      <c r="E212" s="325"/>
      <c r="F212" s="326"/>
      <c r="G212" s="327"/>
      <c r="H212" s="325"/>
      <c r="I212" s="328"/>
      <c r="J212" s="328"/>
      <c r="K212" s="326"/>
      <c r="L212" s="329"/>
      <c r="M212" s="330"/>
    </row>
    <row r="213" spans="2:13" ht="20.100000000000001" customHeight="1" thickBot="1" x14ac:dyDescent="0.25">
      <c r="B213" s="305" t="str">
        <f>B212</f>
        <v>VEAU NOIX ROTIE</v>
      </c>
      <c r="C213" s="331" t="s">
        <v>320</v>
      </c>
      <c r="D213" s="332"/>
      <c r="E213" s="333" t="s">
        <v>372</v>
      </c>
      <c r="F213" s="334"/>
      <c r="G213" s="335"/>
      <c r="H213" s="336"/>
      <c r="I213" s="337"/>
      <c r="J213" s="337"/>
      <c r="K213" s="334"/>
      <c r="L213" s="338"/>
      <c r="M213" s="375"/>
    </row>
    <row r="214" spans="2:13" ht="21.95" customHeight="1" x14ac:dyDescent="0.2">
      <c r="B214" s="298" t="str">
        <f>M214</f>
        <v xml:space="preserve">VEAU ROTI FARCI </v>
      </c>
      <c r="C214" s="299" t="s">
        <v>21</v>
      </c>
      <c r="D214" s="300"/>
      <c r="E214" s="300"/>
      <c r="F214" s="300"/>
      <c r="G214" s="300"/>
      <c r="H214" s="300"/>
      <c r="I214" s="301"/>
      <c r="J214" s="302"/>
      <c r="K214" s="301"/>
      <c r="L214" s="303"/>
      <c r="M214" s="304" t="s">
        <v>22</v>
      </c>
    </row>
    <row r="215" spans="2:13" ht="20.100000000000001" customHeight="1" x14ac:dyDescent="0.2">
      <c r="B215" s="305" t="str">
        <f>B214</f>
        <v xml:space="preserve">VEAU ROTI FARCI </v>
      </c>
      <c r="C215" s="306" t="s">
        <v>259</v>
      </c>
      <c r="D215" s="307" t="s">
        <v>289</v>
      </c>
      <c r="E215" s="308" t="s">
        <v>277</v>
      </c>
      <c r="F215" s="309">
        <v>220</v>
      </c>
      <c r="G215" s="310"/>
      <c r="H215" s="308"/>
      <c r="I215" s="311"/>
      <c r="J215" s="311"/>
      <c r="K215" s="309"/>
      <c r="L215" s="312"/>
      <c r="M215" s="313"/>
    </row>
    <row r="216" spans="2:13" ht="20.100000000000001" customHeight="1" x14ac:dyDescent="0.2">
      <c r="B216" s="305" t="str">
        <f>B215</f>
        <v xml:space="preserve">VEAU ROTI FARCI </v>
      </c>
      <c r="C216" s="314" t="s">
        <v>260</v>
      </c>
      <c r="D216" s="315" t="s">
        <v>199</v>
      </c>
      <c r="E216" s="316" t="s">
        <v>277</v>
      </c>
      <c r="F216" s="317">
        <v>210</v>
      </c>
      <c r="G216" s="318"/>
      <c r="H216" s="316"/>
      <c r="I216" s="320">
        <v>1.0416666666666666E-2</v>
      </c>
      <c r="J216" s="320"/>
      <c r="K216" s="317"/>
      <c r="L216" s="321"/>
      <c r="M216" s="322" t="s">
        <v>383</v>
      </c>
    </row>
    <row r="217" spans="2:13" ht="20.100000000000001" customHeight="1" x14ac:dyDescent="0.2">
      <c r="B217" s="305" t="str">
        <f>B216</f>
        <v xml:space="preserve">VEAU ROTI FARCI </v>
      </c>
      <c r="C217" s="314" t="s">
        <v>261</v>
      </c>
      <c r="D217" s="315" t="s">
        <v>199</v>
      </c>
      <c r="E217" s="316" t="s">
        <v>380</v>
      </c>
      <c r="F217" s="317">
        <v>105</v>
      </c>
      <c r="G217" s="318"/>
      <c r="H217" s="316"/>
      <c r="I217" s="320"/>
      <c r="J217" s="320"/>
      <c r="K217" s="317">
        <v>66</v>
      </c>
      <c r="L217" s="321"/>
      <c r="M217" s="322" t="s">
        <v>396</v>
      </c>
    </row>
    <row r="218" spans="2:13" ht="20.100000000000001" customHeight="1" x14ac:dyDescent="0.2">
      <c r="B218" s="305" t="str">
        <f>B217</f>
        <v xml:space="preserve">VEAU ROTI FARCI </v>
      </c>
      <c r="C218" s="323" t="s">
        <v>262</v>
      </c>
      <c r="D218" s="324" t="s">
        <v>543</v>
      </c>
      <c r="E218" s="325"/>
      <c r="F218" s="326"/>
      <c r="G218" s="327"/>
      <c r="H218" s="325"/>
      <c r="I218" s="328"/>
      <c r="J218" s="328"/>
      <c r="K218" s="326"/>
      <c r="L218" s="329"/>
      <c r="M218" s="330"/>
    </row>
    <row r="219" spans="2:13" ht="20.100000000000001" customHeight="1" thickBot="1" x14ac:dyDescent="0.25">
      <c r="B219" s="305" t="str">
        <f>B218</f>
        <v xml:space="preserve">VEAU ROTI FARCI </v>
      </c>
      <c r="C219" s="331" t="s">
        <v>320</v>
      </c>
      <c r="D219" s="332"/>
      <c r="E219" s="333" t="s">
        <v>323</v>
      </c>
      <c r="F219" s="334"/>
      <c r="G219" s="335"/>
      <c r="H219" s="336"/>
      <c r="I219" s="337"/>
      <c r="J219" s="337"/>
      <c r="K219" s="334"/>
      <c r="L219" s="338"/>
      <c r="M219" s="375"/>
    </row>
    <row r="220" spans="2:13" ht="21.95" customHeight="1" x14ac:dyDescent="0.2">
      <c r="B220" s="298" t="str">
        <f>M220</f>
        <v>VEAU ROULADE FARCIE</v>
      </c>
      <c r="C220" s="299" t="s">
        <v>2</v>
      </c>
      <c r="D220" s="300"/>
      <c r="E220" s="300"/>
      <c r="F220" s="300"/>
      <c r="G220" s="300"/>
      <c r="H220" s="300"/>
      <c r="I220" s="301"/>
      <c r="J220" s="302"/>
      <c r="K220" s="301"/>
      <c r="L220" s="303"/>
      <c r="M220" s="304" t="s">
        <v>20</v>
      </c>
    </row>
    <row r="221" spans="2:13" ht="20.100000000000001" customHeight="1" x14ac:dyDescent="0.2">
      <c r="B221" s="305" t="str">
        <f>B220</f>
        <v>VEAU ROULADE FARCIE</v>
      </c>
      <c r="C221" s="306" t="s">
        <v>259</v>
      </c>
      <c r="D221" s="307" t="s">
        <v>289</v>
      </c>
      <c r="E221" s="308" t="s">
        <v>277</v>
      </c>
      <c r="F221" s="309">
        <v>220</v>
      </c>
      <c r="G221" s="310"/>
      <c r="H221" s="308"/>
      <c r="I221" s="311"/>
      <c r="J221" s="311"/>
      <c r="K221" s="309"/>
      <c r="L221" s="312"/>
      <c r="M221" s="313"/>
    </row>
    <row r="222" spans="2:13" ht="20.100000000000001" customHeight="1" x14ac:dyDescent="0.2">
      <c r="B222" s="305" t="str">
        <f>B221</f>
        <v>VEAU ROULADE FARCIE</v>
      </c>
      <c r="C222" s="314" t="s">
        <v>260</v>
      </c>
      <c r="D222" s="315" t="s">
        <v>199</v>
      </c>
      <c r="E222" s="316" t="s">
        <v>277</v>
      </c>
      <c r="F222" s="317">
        <v>210</v>
      </c>
      <c r="G222" s="318"/>
      <c r="H222" s="316"/>
      <c r="I222" s="320">
        <v>1.0416666666666666E-2</v>
      </c>
      <c r="J222" s="320"/>
      <c r="K222" s="317"/>
      <c r="L222" s="321"/>
      <c r="M222" s="322" t="s">
        <v>386</v>
      </c>
    </row>
    <row r="223" spans="2:13" ht="20.100000000000001" customHeight="1" x14ac:dyDescent="0.2">
      <c r="B223" s="305" t="str">
        <f>B222</f>
        <v>VEAU ROULADE FARCIE</v>
      </c>
      <c r="C223" s="314" t="s">
        <v>261</v>
      </c>
      <c r="D223" s="315" t="s">
        <v>199</v>
      </c>
      <c r="E223" s="316" t="s">
        <v>321</v>
      </c>
      <c r="F223" s="317">
        <v>150</v>
      </c>
      <c r="G223" s="318"/>
      <c r="H223" s="316"/>
      <c r="I223" s="320">
        <v>6.25E-2</v>
      </c>
      <c r="J223" s="320"/>
      <c r="K223" s="317">
        <v>60</v>
      </c>
      <c r="L223" s="321"/>
      <c r="M223" s="322" t="s">
        <v>396</v>
      </c>
    </row>
    <row r="224" spans="2:13" ht="20.100000000000001" customHeight="1" x14ac:dyDescent="0.2">
      <c r="B224" s="305" t="str">
        <f>B223</f>
        <v>VEAU ROULADE FARCIE</v>
      </c>
      <c r="C224" s="323" t="s">
        <v>262</v>
      </c>
      <c r="D224" s="324" t="s">
        <v>543</v>
      </c>
      <c r="E224" s="325"/>
      <c r="F224" s="326"/>
      <c r="G224" s="327"/>
      <c r="H224" s="325"/>
      <c r="I224" s="328"/>
      <c r="J224" s="328"/>
      <c r="K224" s="326"/>
      <c r="L224" s="329"/>
      <c r="M224" s="330"/>
    </row>
    <row r="225" spans="2:13" ht="20.100000000000001" customHeight="1" thickBot="1" x14ac:dyDescent="0.25">
      <c r="B225" s="305" t="str">
        <f>B224</f>
        <v>VEAU ROULADE FARCIE</v>
      </c>
      <c r="C225" s="331" t="s">
        <v>320</v>
      </c>
      <c r="D225" s="332"/>
      <c r="E225" s="333" t="s">
        <v>323</v>
      </c>
      <c r="F225" s="334"/>
      <c r="G225" s="335"/>
      <c r="H225" s="336"/>
      <c r="I225" s="337"/>
      <c r="J225" s="337"/>
      <c r="K225" s="334"/>
      <c r="L225" s="338"/>
      <c r="M225" s="375"/>
    </row>
    <row r="226" spans="2:13" ht="12.75" x14ac:dyDescent="0.2">
      <c r="B226" s="400"/>
      <c r="C226" s="400"/>
      <c r="D226" s="400"/>
      <c r="E226" s="400"/>
      <c r="F226" s="400"/>
      <c r="G226" s="400"/>
      <c r="H226" s="400"/>
      <c r="I226" s="400"/>
      <c r="J226" s="400"/>
      <c r="K226" s="400"/>
      <c r="L226" s="400"/>
      <c r="M226" s="400"/>
    </row>
    <row r="227" spans="2:13" ht="12.75" x14ac:dyDescent="0.2">
      <c r="B227" s="400"/>
      <c r="C227" s="400"/>
      <c r="D227" s="400"/>
      <c r="E227" s="400"/>
      <c r="F227" s="400"/>
      <c r="G227" s="400"/>
      <c r="H227" s="400"/>
      <c r="I227" s="400"/>
      <c r="J227" s="400"/>
      <c r="K227" s="400"/>
      <c r="L227" s="400"/>
      <c r="M227" s="400"/>
    </row>
    <row r="228" spans="2:13" ht="12.75" x14ac:dyDescent="0.2">
      <c r="B228" s="400"/>
      <c r="C228" s="400"/>
      <c r="D228" s="400"/>
      <c r="E228" s="400"/>
      <c r="F228" s="400"/>
      <c r="G228" s="400"/>
      <c r="H228" s="400"/>
      <c r="I228" s="400"/>
      <c r="J228" s="400"/>
      <c r="K228" s="400"/>
      <c r="L228" s="400"/>
      <c r="M228" s="400"/>
    </row>
    <row r="229" spans="2:13" ht="12.75" x14ac:dyDescent="0.2">
      <c r="B229" s="400"/>
      <c r="C229" s="400"/>
      <c r="D229" s="400"/>
      <c r="E229" s="400"/>
      <c r="F229" s="400"/>
      <c r="G229" s="400"/>
      <c r="H229" s="400"/>
      <c r="I229" s="400"/>
      <c r="J229" s="400"/>
      <c r="K229" s="400"/>
      <c r="L229" s="400"/>
      <c r="M229" s="400"/>
    </row>
    <row r="230" spans="2:13" ht="12.75" x14ac:dyDescent="0.2">
      <c r="B230" s="400"/>
      <c r="C230" s="400"/>
      <c r="D230" s="400"/>
      <c r="E230" s="400"/>
      <c r="F230" s="400"/>
      <c r="G230" s="400"/>
      <c r="H230" s="400"/>
      <c r="I230" s="400"/>
      <c r="J230" s="400"/>
      <c r="K230" s="400"/>
      <c r="L230" s="400"/>
      <c r="M230" s="400"/>
    </row>
    <row r="231" spans="2:13" ht="12.75" x14ac:dyDescent="0.2">
      <c r="B231" s="400"/>
      <c r="C231" s="400"/>
      <c r="D231" s="400"/>
      <c r="E231" s="400"/>
      <c r="F231" s="400"/>
      <c r="G231" s="400"/>
      <c r="H231" s="400"/>
      <c r="I231" s="400"/>
      <c r="J231" s="400"/>
      <c r="K231" s="400"/>
      <c r="L231" s="400"/>
      <c r="M231" s="400"/>
    </row>
    <row r="232" spans="2:13" ht="12.75" x14ac:dyDescent="0.2">
      <c r="B232" s="400"/>
      <c r="C232" s="400"/>
      <c r="D232" s="400"/>
      <c r="E232" s="400"/>
      <c r="F232" s="400"/>
      <c r="G232" s="400"/>
      <c r="H232" s="400"/>
      <c r="I232" s="400"/>
      <c r="J232" s="400"/>
      <c r="K232" s="400"/>
      <c r="L232" s="400"/>
      <c r="M232" s="400"/>
    </row>
    <row r="233" spans="2:13" ht="12.75" x14ac:dyDescent="0.2">
      <c r="B233" s="400"/>
      <c r="C233" s="400"/>
      <c r="D233" s="400"/>
      <c r="E233" s="400"/>
      <c r="F233" s="400"/>
      <c r="G233" s="400"/>
      <c r="H233" s="400"/>
      <c r="I233" s="400"/>
      <c r="J233" s="400"/>
      <c r="K233" s="400"/>
      <c r="L233" s="400"/>
      <c r="M233" s="400"/>
    </row>
    <row r="234" spans="2:13" ht="12.75" x14ac:dyDescent="0.2">
      <c r="B234" s="400"/>
      <c r="C234" s="400"/>
      <c r="D234" s="400"/>
      <c r="E234" s="400"/>
      <c r="F234" s="400"/>
      <c r="G234" s="400"/>
      <c r="H234" s="400"/>
      <c r="I234" s="400"/>
      <c r="J234" s="400"/>
      <c r="K234" s="400"/>
      <c r="L234" s="400"/>
      <c r="M234" s="400"/>
    </row>
    <row r="235" spans="2:13" ht="12.75" x14ac:dyDescent="0.2">
      <c r="B235" s="400"/>
      <c r="C235" s="400"/>
      <c r="D235" s="400"/>
      <c r="E235" s="400"/>
      <c r="F235" s="400"/>
      <c r="G235" s="400"/>
      <c r="H235" s="400"/>
      <c r="I235" s="400"/>
      <c r="J235" s="400"/>
      <c r="K235" s="400"/>
      <c r="L235" s="400"/>
      <c r="M235" s="400"/>
    </row>
    <row r="236" spans="2:13" ht="12.75" x14ac:dyDescent="0.2">
      <c r="B236" s="400"/>
      <c r="C236" s="400"/>
      <c r="D236" s="400"/>
      <c r="E236" s="400"/>
      <c r="F236" s="400"/>
      <c r="G236" s="400"/>
      <c r="H236" s="400"/>
      <c r="I236" s="400"/>
      <c r="J236" s="400"/>
      <c r="K236" s="400"/>
      <c r="L236" s="400"/>
      <c r="M236" s="400"/>
    </row>
    <row r="237" spans="2:13" ht="12.75" x14ac:dyDescent="0.2">
      <c r="B237" s="400"/>
      <c r="C237" s="400"/>
      <c r="D237" s="400"/>
      <c r="E237" s="400"/>
      <c r="F237" s="400"/>
      <c r="G237" s="400"/>
      <c r="H237" s="400"/>
      <c r="I237" s="400"/>
      <c r="J237" s="400"/>
      <c r="K237" s="400"/>
      <c r="L237" s="400"/>
      <c r="M237" s="400"/>
    </row>
    <row r="238" spans="2:13" ht="12.75" x14ac:dyDescent="0.2">
      <c r="B238" s="400"/>
      <c r="C238" s="400"/>
      <c r="D238" s="400"/>
      <c r="E238" s="400"/>
      <c r="F238" s="400"/>
      <c r="G238" s="400"/>
      <c r="H238" s="400"/>
      <c r="I238" s="400"/>
      <c r="J238" s="400"/>
      <c r="K238" s="400"/>
      <c r="L238" s="400"/>
      <c r="M238" s="400"/>
    </row>
    <row r="239" spans="2:13" ht="12.75" x14ac:dyDescent="0.2">
      <c r="B239" s="400"/>
      <c r="C239" s="400"/>
      <c r="D239" s="400"/>
      <c r="E239" s="400"/>
      <c r="F239" s="400"/>
      <c r="G239" s="400"/>
      <c r="H239" s="400"/>
      <c r="I239" s="400"/>
      <c r="J239" s="400"/>
      <c r="K239" s="400"/>
      <c r="L239" s="400"/>
      <c r="M239" s="400"/>
    </row>
    <row r="240" spans="2:13" ht="12.75" x14ac:dyDescent="0.2">
      <c r="B240" s="400"/>
      <c r="C240" s="400"/>
      <c r="D240" s="400"/>
      <c r="E240" s="400"/>
      <c r="F240" s="400"/>
      <c r="G240" s="400"/>
      <c r="H240" s="400"/>
      <c r="I240" s="400"/>
      <c r="J240" s="400"/>
      <c r="K240" s="400"/>
      <c r="L240" s="400"/>
      <c r="M240" s="400"/>
    </row>
    <row r="241" spans="2:13" ht="12.75" x14ac:dyDescent="0.2">
      <c r="B241" s="400"/>
      <c r="C241" s="400"/>
      <c r="D241" s="400"/>
      <c r="E241" s="400"/>
      <c r="F241" s="400"/>
      <c r="G241" s="400"/>
      <c r="H241" s="400"/>
      <c r="I241" s="400"/>
      <c r="J241" s="400"/>
      <c r="K241" s="400"/>
      <c r="L241" s="400"/>
      <c r="M241" s="400"/>
    </row>
    <row r="242" spans="2:13" ht="12.75" x14ac:dyDescent="0.2">
      <c r="B242" s="400"/>
      <c r="C242" s="400"/>
      <c r="D242" s="400"/>
      <c r="E242" s="400"/>
      <c r="F242" s="400"/>
      <c r="G242" s="400"/>
      <c r="H242" s="400"/>
      <c r="I242" s="400"/>
      <c r="J242" s="400"/>
      <c r="K242" s="400"/>
      <c r="L242" s="400"/>
      <c r="M242" s="400"/>
    </row>
    <row r="243" spans="2:13" ht="12.75" x14ac:dyDescent="0.2">
      <c r="B243" s="400"/>
      <c r="C243" s="400"/>
      <c r="D243" s="400"/>
      <c r="E243" s="400"/>
      <c r="F243" s="400"/>
      <c r="G243" s="400"/>
      <c r="H243" s="400"/>
      <c r="I243" s="400"/>
      <c r="J243" s="400"/>
      <c r="K243" s="400"/>
      <c r="L243" s="400"/>
      <c r="M243" s="400"/>
    </row>
    <row r="244" spans="2:13" ht="12.75" x14ac:dyDescent="0.2">
      <c r="B244" s="400"/>
      <c r="C244" s="400"/>
      <c r="D244" s="400"/>
      <c r="E244" s="400"/>
      <c r="F244" s="400"/>
      <c r="G244" s="400"/>
      <c r="H244" s="400"/>
      <c r="I244" s="400"/>
      <c r="J244" s="400"/>
      <c r="K244" s="400"/>
      <c r="L244" s="400"/>
      <c r="M244" s="400"/>
    </row>
    <row r="245" spans="2:13" ht="12.75" x14ac:dyDescent="0.2">
      <c r="B245" s="400"/>
      <c r="C245" s="400"/>
      <c r="D245" s="400"/>
      <c r="E245" s="400"/>
      <c r="F245" s="400"/>
      <c r="G245" s="400"/>
      <c r="H245" s="400"/>
      <c r="I245" s="400"/>
      <c r="J245" s="400"/>
      <c r="K245" s="400"/>
      <c r="L245" s="400"/>
      <c r="M245" s="400"/>
    </row>
    <row r="246" spans="2:13" ht="12.75" x14ac:dyDescent="0.2">
      <c r="B246" s="400"/>
      <c r="C246" s="400"/>
      <c r="D246" s="400"/>
      <c r="E246" s="400"/>
      <c r="F246" s="400"/>
      <c r="G246" s="400"/>
      <c r="H246" s="400"/>
      <c r="I246" s="400"/>
      <c r="J246" s="400"/>
      <c r="K246" s="400"/>
      <c r="L246" s="400"/>
      <c r="M246" s="400"/>
    </row>
    <row r="247" spans="2:13" ht="12.75" x14ac:dyDescent="0.2">
      <c r="B247" s="400"/>
      <c r="C247" s="400"/>
      <c r="D247" s="400"/>
      <c r="E247" s="400"/>
      <c r="F247" s="400"/>
      <c r="G247" s="400"/>
      <c r="H247" s="400"/>
      <c r="I247" s="400"/>
      <c r="J247" s="400"/>
      <c r="K247" s="400"/>
      <c r="L247" s="400"/>
      <c r="M247" s="400"/>
    </row>
    <row r="248" spans="2:13" ht="12.75" x14ac:dyDescent="0.2">
      <c r="B248" s="400"/>
      <c r="C248" s="400"/>
      <c r="D248" s="400"/>
      <c r="E248" s="400"/>
      <c r="F248" s="400"/>
      <c r="G248" s="400"/>
      <c r="H248" s="400"/>
      <c r="I248" s="400"/>
      <c r="J248" s="400"/>
      <c r="K248" s="400"/>
      <c r="L248" s="400"/>
      <c r="M248" s="400"/>
    </row>
    <row r="249" spans="2:13" ht="12.75" x14ac:dyDescent="0.2">
      <c r="B249" s="400"/>
      <c r="C249" s="400"/>
      <c r="D249" s="400"/>
      <c r="E249" s="400"/>
      <c r="F249" s="400"/>
      <c r="G249" s="400"/>
      <c r="H249" s="400"/>
      <c r="I249" s="400"/>
      <c r="J249" s="400"/>
      <c r="K249" s="400"/>
      <c r="L249" s="400"/>
      <c r="M249" s="400"/>
    </row>
    <row r="250" spans="2:13" ht="12.75" x14ac:dyDescent="0.2">
      <c r="B250" s="400"/>
      <c r="C250" s="400"/>
      <c r="D250" s="400"/>
      <c r="E250" s="400"/>
      <c r="F250" s="400"/>
      <c r="G250" s="400"/>
      <c r="H250" s="400"/>
      <c r="I250" s="400"/>
      <c r="J250" s="400"/>
      <c r="K250" s="400"/>
      <c r="L250" s="400"/>
      <c r="M250" s="400"/>
    </row>
    <row r="251" spans="2:13" ht="12.75" x14ac:dyDescent="0.2">
      <c r="B251" s="400"/>
      <c r="C251" s="400"/>
      <c r="D251" s="400"/>
      <c r="E251" s="400"/>
      <c r="F251" s="400"/>
      <c r="G251" s="400"/>
      <c r="H251" s="400"/>
      <c r="I251" s="400"/>
      <c r="J251" s="400"/>
      <c r="K251" s="400"/>
      <c r="L251" s="400"/>
      <c r="M251" s="400"/>
    </row>
    <row r="252" spans="2:13" ht="12.75" x14ac:dyDescent="0.2">
      <c r="B252" s="400"/>
      <c r="C252" s="400"/>
      <c r="D252" s="400"/>
      <c r="E252" s="400"/>
      <c r="F252" s="400"/>
      <c r="G252" s="400"/>
      <c r="H252" s="400"/>
      <c r="I252" s="400"/>
      <c r="J252" s="400"/>
      <c r="K252" s="400"/>
      <c r="L252" s="400"/>
      <c r="M252" s="400"/>
    </row>
    <row r="253" spans="2:13" ht="12.75" x14ac:dyDescent="0.2">
      <c r="B253" s="400"/>
      <c r="C253" s="400"/>
      <c r="D253" s="400"/>
      <c r="E253" s="400"/>
      <c r="F253" s="400"/>
      <c r="G253" s="400"/>
      <c r="H253" s="400"/>
      <c r="I253" s="400"/>
      <c r="J253" s="400"/>
      <c r="K253" s="400"/>
      <c r="L253" s="400"/>
      <c r="M253" s="400"/>
    </row>
    <row r="254" spans="2:13" ht="12.75" x14ac:dyDescent="0.2">
      <c r="B254" s="400"/>
      <c r="C254" s="400"/>
      <c r="D254" s="400"/>
      <c r="E254" s="400"/>
      <c r="F254" s="400"/>
      <c r="G254" s="400"/>
      <c r="H254" s="400"/>
      <c r="I254" s="400"/>
      <c r="J254" s="400"/>
      <c r="K254" s="400"/>
      <c r="L254" s="400"/>
      <c r="M254" s="400"/>
    </row>
    <row r="255" spans="2:13" ht="12.75" x14ac:dyDescent="0.2">
      <c r="B255" s="400"/>
      <c r="C255" s="400"/>
      <c r="D255" s="400"/>
      <c r="E255" s="400"/>
      <c r="F255" s="400"/>
      <c r="G255" s="400"/>
      <c r="H255" s="400"/>
      <c r="I255" s="400"/>
      <c r="J255" s="400"/>
      <c r="K255" s="400"/>
      <c r="L255" s="400"/>
      <c r="M255" s="400"/>
    </row>
    <row r="256" spans="2:13" ht="12.75" x14ac:dyDescent="0.2">
      <c r="B256" s="400"/>
      <c r="C256" s="400"/>
      <c r="D256" s="400"/>
      <c r="E256" s="400"/>
      <c r="F256" s="400"/>
      <c r="G256" s="400"/>
      <c r="H256" s="400"/>
      <c r="I256" s="400"/>
      <c r="J256" s="400"/>
      <c r="K256" s="400"/>
      <c r="L256" s="400"/>
      <c r="M256" s="400"/>
    </row>
    <row r="257" spans="2:13" ht="12.75" x14ac:dyDescent="0.2">
      <c r="B257" s="400"/>
      <c r="C257" s="400"/>
      <c r="D257" s="400"/>
      <c r="E257" s="400"/>
      <c r="F257" s="400"/>
      <c r="G257" s="400"/>
      <c r="H257" s="400"/>
      <c r="I257" s="400"/>
      <c r="J257" s="400"/>
      <c r="K257" s="400"/>
      <c r="L257" s="400"/>
      <c r="M257" s="400"/>
    </row>
    <row r="258" spans="2:13" ht="12.75" x14ac:dyDescent="0.2">
      <c r="B258" s="400"/>
      <c r="C258" s="400"/>
      <c r="D258" s="400"/>
      <c r="E258" s="400"/>
      <c r="F258" s="400"/>
      <c r="G258" s="400"/>
      <c r="H258" s="400"/>
      <c r="I258" s="400"/>
      <c r="J258" s="400"/>
      <c r="K258" s="400"/>
      <c r="L258" s="400"/>
      <c r="M258" s="400"/>
    </row>
    <row r="259" spans="2:13" ht="12.75" x14ac:dyDescent="0.2">
      <c r="B259" s="400"/>
      <c r="C259" s="400"/>
      <c r="D259" s="400"/>
      <c r="E259" s="400"/>
      <c r="F259" s="400"/>
      <c r="G259" s="400"/>
      <c r="H259" s="400"/>
      <c r="I259" s="400"/>
      <c r="J259" s="400"/>
      <c r="K259" s="400"/>
      <c r="L259" s="400"/>
      <c r="M259" s="400"/>
    </row>
    <row r="260" spans="2:13" ht="12.75" x14ac:dyDescent="0.2">
      <c r="B260" s="400"/>
      <c r="C260" s="400"/>
      <c r="D260" s="400"/>
      <c r="E260" s="400"/>
      <c r="F260" s="400"/>
      <c r="G260" s="400"/>
      <c r="H260" s="400"/>
      <c r="I260" s="400"/>
      <c r="J260" s="400"/>
      <c r="K260" s="400"/>
      <c r="L260" s="400"/>
      <c r="M260" s="400"/>
    </row>
    <row r="261" spans="2:13" ht="12.75" x14ac:dyDescent="0.2">
      <c r="B261" s="400"/>
      <c r="C261" s="400"/>
      <c r="D261" s="400"/>
      <c r="E261" s="400"/>
      <c r="F261" s="400"/>
      <c r="G261" s="400"/>
      <c r="H261" s="400"/>
      <c r="I261" s="400"/>
      <c r="J261" s="400"/>
      <c r="K261" s="400"/>
      <c r="L261" s="400"/>
      <c r="M261" s="400"/>
    </row>
    <row r="262" spans="2:13" ht="12.75" x14ac:dyDescent="0.2">
      <c r="B262" s="400"/>
      <c r="C262" s="400"/>
      <c r="D262" s="400"/>
      <c r="E262" s="400"/>
      <c r="F262" s="400"/>
      <c r="G262" s="400"/>
      <c r="H262" s="400"/>
      <c r="I262" s="400"/>
      <c r="J262" s="400"/>
      <c r="K262" s="400"/>
      <c r="L262" s="400"/>
      <c r="M262" s="400"/>
    </row>
    <row r="263" spans="2:13" ht="12.75" x14ac:dyDescent="0.2">
      <c r="B263" s="400"/>
      <c r="C263" s="400"/>
      <c r="D263" s="400"/>
      <c r="E263" s="400"/>
      <c r="F263" s="400"/>
      <c r="G263" s="400"/>
      <c r="H263" s="400"/>
      <c r="I263" s="400"/>
      <c r="J263" s="400"/>
      <c r="K263" s="400"/>
      <c r="L263" s="400"/>
      <c r="M263" s="400"/>
    </row>
    <row r="264" spans="2:13" ht="12.75" x14ac:dyDescent="0.2">
      <c r="B264" s="400"/>
      <c r="C264" s="400"/>
      <c r="D264" s="400"/>
      <c r="E264" s="400"/>
      <c r="F264" s="400"/>
      <c r="G264" s="400"/>
      <c r="H264" s="400"/>
      <c r="I264" s="400"/>
      <c r="J264" s="400"/>
      <c r="K264" s="400"/>
      <c r="L264" s="400"/>
      <c r="M264" s="400"/>
    </row>
    <row r="265" spans="2:13" ht="12.75" x14ac:dyDescent="0.2">
      <c r="B265" s="400"/>
      <c r="C265" s="400"/>
      <c r="D265" s="400"/>
      <c r="E265" s="400"/>
      <c r="F265" s="400"/>
      <c r="G265" s="400"/>
      <c r="H265" s="400"/>
      <c r="I265" s="400"/>
      <c r="J265" s="400"/>
      <c r="K265" s="400"/>
      <c r="L265" s="400"/>
      <c r="M265" s="400"/>
    </row>
    <row r="266" spans="2:13" ht="12.75" x14ac:dyDescent="0.2">
      <c r="B266" s="400"/>
      <c r="C266" s="400"/>
      <c r="D266" s="400"/>
      <c r="E266" s="400"/>
      <c r="F266" s="400"/>
      <c r="G266" s="400"/>
      <c r="H266" s="400"/>
      <c r="I266" s="400"/>
      <c r="J266" s="400"/>
      <c r="K266" s="400"/>
      <c r="L266" s="400"/>
      <c r="M266" s="400"/>
    </row>
    <row r="267" spans="2:13" ht="12.75" x14ac:dyDescent="0.2">
      <c r="B267" s="400"/>
      <c r="C267" s="400"/>
      <c r="D267" s="400"/>
      <c r="E267" s="400"/>
      <c r="F267" s="400"/>
      <c r="G267" s="400"/>
      <c r="H267" s="400"/>
      <c r="I267" s="400"/>
      <c r="J267" s="400"/>
      <c r="K267" s="400"/>
      <c r="L267" s="400"/>
      <c r="M267" s="400"/>
    </row>
    <row r="268" spans="2:13" ht="12.75" x14ac:dyDescent="0.2">
      <c r="B268" s="400"/>
      <c r="C268" s="400"/>
      <c r="D268" s="400"/>
      <c r="E268" s="400"/>
      <c r="F268" s="400"/>
      <c r="G268" s="400"/>
      <c r="H268" s="400"/>
      <c r="I268" s="400"/>
      <c r="J268" s="400"/>
      <c r="K268" s="400"/>
      <c r="L268" s="400"/>
      <c r="M268" s="400"/>
    </row>
    <row r="269" spans="2:13" ht="12.75" x14ac:dyDescent="0.2">
      <c r="B269" s="400"/>
      <c r="C269" s="400"/>
      <c r="D269" s="400"/>
      <c r="E269" s="400"/>
      <c r="F269" s="400"/>
      <c r="G269" s="400"/>
      <c r="H269" s="400"/>
      <c r="I269" s="400"/>
      <c r="J269" s="400"/>
      <c r="K269" s="400"/>
      <c r="L269" s="400"/>
      <c r="M269" s="400"/>
    </row>
    <row r="270" spans="2:13" ht="12.75" x14ac:dyDescent="0.2">
      <c r="B270" s="400"/>
      <c r="C270" s="400"/>
      <c r="D270" s="400"/>
      <c r="E270" s="400"/>
      <c r="F270" s="400"/>
      <c r="G270" s="400"/>
      <c r="H270" s="400"/>
      <c r="I270" s="400"/>
      <c r="J270" s="400"/>
      <c r="K270" s="400"/>
      <c r="L270" s="400"/>
      <c r="M270" s="400"/>
    </row>
    <row r="271" spans="2:13" ht="12.75" x14ac:dyDescent="0.2">
      <c r="B271" s="400"/>
      <c r="C271" s="400"/>
      <c r="D271" s="400"/>
      <c r="E271" s="400"/>
      <c r="F271" s="400"/>
      <c r="G271" s="400"/>
      <c r="H271" s="400"/>
      <c r="I271" s="400"/>
      <c r="J271" s="400"/>
      <c r="K271" s="400"/>
      <c r="L271" s="400"/>
      <c r="M271" s="400"/>
    </row>
    <row r="272" spans="2:13" ht="12.75" x14ac:dyDescent="0.2">
      <c r="B272" s="400"/>
      <c r="C272" s="400"/>
      <c r="D272" s="400"/>
      <c r="E272" s="400"/>
      <c r="F272" s="400"/>
      <c r="G272" s="400"/>
      <c r="H272" s="400"/>
      <c r="I272" s="400"/>
      <c r="J272" s="400"/>
      <c r="K272" s="400"/>
      <c r="L272" s="400"/>
      <c r="M272" s="400"/>
    </row>
    <row r="273" spans="2:13" ht="12.75" x14ac:dyDescent="0.2">
      <c r="B273" s="400"/>
      <c r="C273" s="400"/>
      <c r="D273" s="400"/>
      <c r="E273" s="400"/>
      <c r="F273" s="400"/>
      <c r="G273" s="400"/>
      <c r="H273" s="400"/>
      <c r="I273" s="400"/>
      <c r="J273" s="400"/>
      <c r="K273" s="400"/>
      <c r="L273" s="400"/>
      <c r="M273" s="400"/>
    </row>
    <row r="274" spans="2:13" ht="12.75" x14ac:dyDescent="0.2">
      <c r="B274" s="400"/>
      <c r="C274" s="400"/>
      <c r="D274" s="400"/>
      <c r="E274" s="400"/>
      <c r="F274" s="400"/>
      <c r="G274" s="400"/>
      <c r="H274" s="400"/>
      <c r="I274" s="400"/>
      <c r="J274" s="400"/>
      <c r="K274" s="400"/>
      <c r="L274" s="400"/>
      <c r="M274" s="400"/>
    </row>
  </sheetData>
  <autoFilter ref="B11:M225" xr:uid="{00000000-0009-0000-0000-000001000000}">
    <filterColumn colId="0" showButton="0"/>
  </autoFilter>
  <mergeCells count="15">
    <mergeCell ref="C159:M160"/>
    <mergeCell ref="C202:M203"/>
    <mergeCell ref="B11:C12"/>
    <mergeCell ref="C36:M37"/>
    <mergeCell ref="H74:H75"/>
    <mergeCell ref="C86:M87"/>
    <mergeCell ref="C111:M112"/>
    <mergeCell ref="H153:H154"/>
    <mergeCell ref="C7:H8"/>
    <mergeCell ref="K7:M8"/>
    <mergeCell ref="B3:B4"/>
    <mergeCell ref="C3:I4"/>
    <mergeCell ref="K3:M4"/>
    <mergeCell ref="C5:H6"/>
    <mergeCell ref="K5:M6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2" manualBreakCount="2">
    <brk id="87" max="12" man="1"/>
    <brk id="16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62FA-DC4A-4C64-8D6D-CEDBBAA3C8DE}">
  <dimension ref="B1:Y178"/>
  <sheetViews>
    <sheetView showZeros="0" zoomScaleNormal="100" workbookViewId="0">
      <selection activeCell="O22" sqref="O22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37" t="s">
        <v>378</v>
      </c>
      <c r="C9" s="438"/>
      <c r="D9" s="439"/>
      <c r="E9" s="439"/>
      <c r="F9" s="439"/>
      <c r="G9" s="439"/>
      <c r="H9" s="439"/>
      <c r="I9" s="439"/>
      <c r="J9" s="440"/>
      <c r="K9" s="440"/>
      <c r="L9" s="440"/>
      <c r="M9" s="441" t="s">
        <v>88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17" t="s">
        <v>7</v>
      </c>
      <c r="C11" s="518"/>
      <c r="D11" s="282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19"/>
      <c r="C12" s="520"/>
      <c r="D12" s="406" t="s">
        <v>203</v>
      </c>
      <c r="E12" s="407" t="s">
        <v>278</v>
      </c>
      <c r="F12" s="408" t="s">
        <v>257</v>
      </c>
      <c r="G12" s="408" t="s">
        <v>270</v>
      </c>
      <c r="H12" s="408" t="s">
        <v>271</v>
      </c>
      <c r="I12" s="408" t="s">
        <v>290</v>
      </c>
      <c r="J12" s="409" t="s">
        <v>275</v>
      </c>
      <c r="K12" s="410" t="s">
        <v>408</v>
      </c>
      <c r="L12" s="408" t="s">
        <v>379</v>
      </c>
      <c r="M12" s="411" t="s">
        <v>196</v>
      </c>
    </row>
    <row r="13" spans="2:25" ht="18" customHeight="1" thickBot="1" x14ac:dyDescent="0.25">
      <c r="D13" s="412" t="s">
        <v>201</v>
      </c>
      <c r="E13" s="271"/>
      <c r="F13" s="271"/>
      <c r="G13" s="271"/>
      <c r="H13" s="271"/>
      <c r="I13" s="271"/>
      <c r="J13" s="271"/>
      <c r="K13" s="271"/>
      <c r="L13" s="271"/>
      <c r="M13" s="413" t="s">
        <v>318</v>
      </c>
    </row>
    <row r="14" spans="2:25" ht="21.95" customHeight="1" x14ac:dyDescent="0.2">
      <c r="B14" s="442" t="str">
        <f>M14</f>
        <v>BOEUF STEACK HACHÉS SURGELÉS</v>
      </c>
      <c r="C14" s="443" t="s">
        <v>2</v>
      </c>
      <c r="D14" s="444"/>
      <c r="E14" s="444"/>
      <c r="F14" s="444"/>
      <c r="G14" s="444"/>
      <c r="H14" s="444"/>
      <c r="I14" s="444"/>
      <c r="J14" s="445"/>
      <c r="K14" s="444"/>
      <c r="L14" s="446"/>
      <c r="M14" s="447" t="s">
        <v>4</v>
      </c>
    </row>
    <row r="15" spans="2:25" ht="20.100000000000001" customHeight="1" x14ac:dyDescent="0.2">
      <c r="B15" s="305" t="str">
        <f>B14</f>
        <v>BOEUF STEACK HACHÉS SURGELÉS</v>
      </c>
      <c r="C15" s="306" t="s">
        <v>259</v>
      </c>
      <c r="D15" s="307" t="s">
        <v>289</v>
      </c>
      <c r="E15" s="308" t="s">
        <v>277</v>
      </c>
      <c r="F15" s="309">
        <v>220</v>
      </c>
      <c r="G15" s="310"/>
      <c r="H15" s="308"/>
      <c r="I15" s="311"/>
      <c r="J15" s="311"/>
      <c r="K15" s="309"/>
      <c r="L15" s="312"/>
      <c r="M15" s="313" t="s">
        <v>396</v>
      </c>
    </row>
    <row r="16" spans="2:25" ht="20.100000000000001" customHeight="1" x14ac:dyDescent="0.2">
      <c r="B16" s="305" t="str">
        <f>B15</f>
        <v>BOEUF STEACK HACHÉS SURGELÉS</v>
      </c>
      <c r="C16" s="314" t="s">
        <v>260</v>
      </c>
      <c r="D16" s="315" t="s">
        <v>199</v>
      </c>
      <c r="E16" s="316" t="s">
        <v>277</v>
      </c>
      <c r="F16" s="317">
        <v>210</v>
      </c>
      <c r="G16" s="318"/>
      <c r="H16" s="316"/>
      <c r="I16" s="320">
        <v>1.0416666666666666E-2</v>
      </c>
      <c r="J16" s="320"/>
      <c r="K16" s="317"/>
      <c r="L16" s="321"/>
      <c r="M16" s="322" t="s">
        <v>630</v>
      </c>
    </row>
    <row r="17" spans="2:13" ht="20.100000000000001" customHeight="1" x14ac:dyDescent="0.2">
      <c r="B17" s="305" t="str">
        <f>B16</f>
        <v>BOEUF STEACK HACHÉS SURGELÉS</v>
      </c>
      <c r="C17" s="323" t="s">
        <v>261</v>
      </c>
      <c r="D17" s="324" t="s">
        <v>543</v>
      </c>
      <c r="E17" s="325"/>
      <c r="F17" s="326"/>
      <c r="G17" s="327"/>
      <c r="H17" s="325"/>
      <c r="I17" s="328"/>
      <c r="J17" s="328"/>
      <c r="K17" s="326"/>
      <c r="L17" s="329"/>
      <c r="M17" s="330"/>
    </row>
    <row r="18" spans="2:13" ht="20.100000000000001" customHeight="1" thickBot="1" x14ac:dyDescent="0.25">
      <c r="B18" s="305" t="str">
        <f>B17</f>
        <v>BOEUF STEACK HACHÉS SURGELÉS</v>
      </c>
      <c r="C18" s="331" t="s">
        <v>320</v>
      </c>
      <c r="D18" s="332"/>
      <c r="E18" s="333" t="s">
        <v>323</v>
      </c>
      <c r="F18" s="334"/>
      <c r="G18" s="335"/>
      <c r="H18" s="336"/>
      <c r="I18" s="337"/>
      <c r="J18" s="337"/>
      <c r="K18" s="334"/>
      <c r="L18" s="338"/>
      <c r="M18" s="339"/>
    </row>
    <row r="19" spans="2:13" ht="21.95" customHeight="1" x14ac:dyDescent="0.2">
      <c r="B19" s="442" t="str">
        <f>M19</f>
        <v>BOULETTES DE VIANDE</v>
      </c>
      <c r="C19" s="448" t="s">
        <v>0</v>
      </c>
      <c r="D19" s="446"/>
      <c r="E19" s="446"/>
      <c r="F19" s="446"/>
      <c r="G19" s="446"/>
      <c r="H19" s="446"/>
      <c r="I19" s="446"/>
      <c r="J19" s="449"/>
      <c r="K19" s="446"/>
      <c r="L19" s="446"/>
      <c r="M19" s="447" t="s">
        <v>84</v>
      </c>
    </row>
    <row r="20" spans="2:13" ht="20.100000000000001" customHeight="1" x14ac:dyDescent="0.2">
      <c r="B20" s="305" t="str">
        <f t="shared" ref="B20:B25" si="0">B19</f>
        <v>BOULETTES DE VIANDE</v>
      </c>
      <c r="C20" s="306" t="s">
        <v>259</v>
      </c>
      <c r="D20" s="307" t="s">
        <v>289</v>
      </c>
      <c r="E20" s="308" t="s">
        <v>277</v>
      </c>
      <c r="F20" s="309">
        <v>225</v>
      </c>
      <c r="G20" s="310"/>
      <c r="H20" s="308"/>
      <c r="I20" s="311"/>
      <c r="J20" s="311"/>
      <c r="K20" s="309"/>
      <c r="L20" s="312"/>
      <c r="M20" s="313" t="s">
        <v>631</v>
      </c>
    </row>
    <row r="21" spans="2:13" ht="20.100000000000001" customHeight="1" x14ac:dyDescent="0.2">
      <c r="B21" s="305" t="str">
        <f t="shared" si="0"/>
        <v>BOULETTES DE VIANDE</v>
      </c>
      <c r="C21" s="314" t="s">
        <v>260</v>
      </c>
      <c r="D21" s="315" t="s">
        <v>326</v>
      </c>
      <c r="E21" s="316" t="s">
        <v>277</v>
      </c>
      <c r="F21" s="317">
        <v>195</v>
      </c>
      <c r="G21" s="318">
        <v>50</v>
      </c>
      <c r="H21" s="316"/>
      <c r="I21" s="320">
        <v>5.5555555555555558E-3</v>
      </c>
      <c r="J21" s="320"/>
      <c r="K21" s="317"/>
      <c r="L21" s="321"/>
      <c r="M21" s="322"/>
    </row>
    <row r="22" spans="2:13" ht="20.100000000000001" customHeight="1" x14ac:dyDescent="0.2">
      <c r="B22" s="305" t="str">
        <f t="shared" si="0"/>
        <v>BOULETTES DE VIANDE</v>
      </c>
      <c r="C22" s="323" t="s">
        <v>261</v>
      </c>
      <c r="D22" s="324" t="s">
        <v>326</v>
      </c>
      <c r="E22" s="325" t="s">
        <v>277</v>
      </c>
      <c r="F22" s="326">
        <v>180</v>
      </c>
      <c r="G22" s="327">
        <v>10</v>
      </c>
      <c r="H22" s="325"/>
      <c r="I22" s="328">
        <v>4.8611111111111112E-3</v>
      </c>
      <c r="J22" s="328"/>
      <c r="K22" s="326"/>
      <c r="L22" s="329"/>
      <c r="M22" s="330"/>
    </row>
    <row r="23" spans="2:13" ht="20.100000000000001" customHeight="1" x14ac:dyDescent="0.2">
      <c r="B23" s="305" t="str">
        <f t="shared" si="0"/>
        <v>BOULETTES DE VIANDE</v>
      </c>
      <c r="C23" s="341" t="s">
        <v>320</v>
      </c>
      <c r="D23" s="342"/>
      <c r="E23" s="359" t="s">
        <v>323</v>
      </c>
      <c r="F23" s="360"/>
      <c r="G23" s="361"/>
      <c r="H23" s="362"/>
      <c r="I23" s="363"/>
      <c r="J23" s="363"/>
      <c r="K23" s="360"/>
      <c r="L23" s="364"/>
      <c r="M23" s="376"/>
    </row>
    <row r="24" spans="2:13" ht="20.100000000000001" customHeight="1" x14ac:dyDescent="0.2">
      <c r="B24" s="305" t="str">
        <f t="shared" si="0"/>
        <v>BOULETTES DE VIANDE</v>
      </c>
      <c r="C24" s="508" t="s">
        <v>632</v>
      </c>
      <c r="D24" s="508"/>
      <c r="E24" s="508"/>
      <c r="F24" s="508"/>
      <c r="G24" s="508"/>
      <c r="H24" s="508"/>
      <c r="I24" s="508"/>
      <c r="J24" s="508"/>
      <c r="K24" s="508"/>
      <c r="L24" s="508"/>
      <c r="M24" s="509"/>
    </row>
    <row r="25" spans="2:13" ht="20.100000000000001" customHeight="1" thickBot="1" x14ac:dyDescent="0.25">
      <c r="B25" s="305" t="str">
        <f t="shared" si="0"/>
        <v>BOULETTES DE VIANDE</v>
      </c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1"/>
    </row>
    <row r="26" spans="2:13" ht="21.95" customHeight="1" x14ac:dyDescent="0.2">
      <c r="B26" s="442" t="str">
        <f>M26</f>
        <v xml:space="preserve">CANARD MAGRETS </v>
      </c>
      <c r="C26" s="443" t="s">
        <v>2</v>
      </c>
      <c r="D26" s="444"/>
      <c r="E26" s="444"/>
      <c r="F26" s="444"/>
      <c r="G26" s="444"/>
      <c r="H26" s="444"/>
      <c r="I26" s="444"/>
      <c r="J26" s="449"/>
      <c r="K26" s="446"/>
      <c r="L26" s="446"/>
      <c r="M26" s="447" t="s">
        <v>36</v>
      </c>
    </row>
    <row r="27" spans="2:13" ht="20.100000000000001" customHeight="1" x14ac:dyDescent="0.2">
      <c r="B27" s="305" t="str">
        <f>B26</f>
        <v xml:space="preserve">CANARD MAGRETS </v>
      </c>
      <c r="C27" s="306" t="s">
        <v>259</v>
      </c>
      <c r="D27" s="307" t="s">
        <v>289</v>
      </c>
      <c r="E27" s="308" t="s">
        <v>277</v>
      </c>
      <c r="F27" s="309">
        <v>180</v>
      </c>
      <c r="G27" s="310"/>
      <c r="H27" s="308"/>
      <c r="I27" s="311"/>
      <c r="J27" s="311"/>
      <c r="K27" s="309"/>
      <c r="L27" s="312"/>
      <c r="M27" s="313"/>
    </row>
    <row r="28" spans="2:13" ht="20.100000000000001" customHeight="1" x14ac:dyDescent="0.2">
      <c r="B28" s="305" t="str">
        <f>B27</f>
        <v xml:space="preserve">CANARD MAGRETS </v>
      </c>
      <c r="C28" s="314" t="s">
        <v>260</v>
      </c>
      <c r="D28" s="315" t="s">
        <v>199</v>
      </c>
      <c r="E28" s="316" t="s">
        <v>321</v>
      </c>
      <c r="F28" s="317">
        <v>180</v>
      </c>
      <c r="G28" s="318"/>
      <c r="H28" s="316"/>
      <c r="I28" s="320">
        <v>1.3888888888888888E-2</v>
      </c>
      <c r="J28" s="320"/>
      <c r="K28" s="317"/>
      <c r="L28" s="321"/>
      <c r="M28" s="322" t="s">
        <v>37</v>
      </c>
    </row>
    <row r="29" spans="2:13" ht="20.100000000000001" customHeight="1" x14ac:dyDescent="0.2">
      <c r="B29" s="305" t="str">
        <f>B28</f>
        <v xml:space="preserve">CANARD MAGRETS </v>
      </c>
      <c r="C29" s="323" t="s">
        <v>261</v>
      </c>
      <c r="D29" s="324" t="s">
        <v>543</v>
      </c>
      <c r="E29" s="325"/>
      <c r="F29" s="326"/>
      <c r="G29" s="327"/>
      <c r="H29" s="325"/>
      <c r="I29" s="328"/>
      <c r="J29" s="328"/>
      <c r="K29" s="326"/>
      <c r="L29" s="329"/>
      <c r="M29" s="330"/>
    </row>
    <row r="30" spans="2:13" ht="20.100000000000001" customHeight="1" thickBot="1" x14ac:dyDescent="0.25">
      <c r="B30" s="305" t="str">
        <f>B29</f>
        <v xml:space="preserve">CANARD MAGRETS </v>
      </c>
      <c r="C30" s="331" t="s">
        <v>320</v>
      </c>
      <c r="D30" s="332"/>
      <c r="E30" s="333" t="s">
        <v>364</v>
      </c>
      <c r="F30" s="334"/>
      <c r="G30" s="335"/>
      <c r="H30" s="336"/>
      <c r="I30" s="337"/>
      <c r="J30" s="337"/>
      <c r="K30" s="334"/>
      <c r="L30" s="338"/>
      <c r="M30" s="375"/>
    </row>
    <row r="31" spans="2:13" ht="21.95" customHeight="1" x14ac:dyDescent="0.2">
      <c r="B31" s="442" t="str">
        <f>M31</f>
        <v>BŒUF HAMBURGERS de 100gr</v>
      </c>
      <c r="C31" s="448" t="s">
        <v>0</v>
      </c>
      <c r="D31" s="446"/>
      <c r="E31" s="446"/>
      <c r="F31" s="446"/>
      <c r="G31" s="446"/>
      <c r="H31" s="446"/>
      <c r="I31" s="446"/>
      <c r="J31" s="449"/>
      <c r="K31" s="446"/>
      <c r="L31" s="446"/>
      <c r="M31" s="447" t="s">
        <v>242</v>
      </c>
    </row>
    <row r="32" spans="2:13" ht="20.100000000000001" customHeight="1" x14ac:dyDescent="0.2">
      <c r="B32" s="305" t="str">
        <f>B31</f>
        <v>BŒUF HAMBURGERS de 100gr</v>
      </c>
      <c r="C32" s="306" t="s">
        <v>259</v>
      </c>
      <c r="D32" s="307" t="s">
        <v>289</v>
      </c>
      <c r="E32" s="308" t="s">
        <v>277</v>
      </c>
      <c r="F32" s="309">
        <v>225</v>
      </c>
      <c r="G32" s="310"/>
      <c r="H32" s="308"/>
      <c r="I32" s="311"/>
      <c r="J32" s="311"/>
      <c r="K32" s="309"/>
      <c r="L32" s="312"/>
      <c r="M32" s="313" t="s">
        <v>633</v>
      </c>
    </row>
    <row r="33" spans="2:13" ht="20.100000000000001" customHeight="1" x14ac:dyDescent="0.2">
      <c r="B33" s="305" t="str">
        <f t="shared" ref="B33:B40" si="1">B32</f>
        <v>BŒUF HAMBURGERS de 100gr</v>
      </c>
      <c r="C33" s="314" t="s">
        <v>260</v>
      </c>
      <c r="D33" s="315" t="s">
        <v>326</v>
      </c>
      <c r="E33" s="316" t="s">
        <v>277</v>
      </c>
      <c r="F33" s="317">
        <v>195</v>
      </c>
      <c r="G33" s="318">
        <v>20</v>
      </c>
      <c r="H33" s="316"/>
      <c r="I33" s="320">
        <v>5.5555555555555558E-3</v>
      </c>
      <c r="J33" s="320"/>
      <c r="K33" s="317"/>
      <c r="L33" s="321"/>
      <c r="M33" s="322"/>
    </row>
    <row r="34" spans="2:13" ht="20.100000000000001" customHeight="1" x14ac:dyDescent="0.2">
      <c r="B34" s="305" t="str">
        <f t="shared" si="1"/>
        <v>BŒUF HAMBURGERS de 100gr</v>
      </c>
      <c r="C34" s="314" t="s">
        <v>261</v>
      </c>
      <c r="D34" s="315" t="s">
        <v>322</v>
      </c>
      <c r="E34" s="316"/>
      <c r="F34" s="317"/>
      <c r="G34" s="318"/>
      <c r="H34" s="316"/>
      <c r="I34" s="320"/>
      <c r="J34" s="320">
        <v>1.3888888888888889E-3</v>
      </c>
      <c r="K34" s="317"/>
      <c r="L34" s="321"/>
      <c r="M34" s="322"/>
    </row>
    <row r="35" spans="2:13" ht="47.25" x14ac:dyDescent="0.2">
      <c r="B35" s="305" t="str">
        <f t="shared" si="1"/>
        <v>BŒUF HAMBURGERS de 100gr</v>
      </c>
      <c r="C35" s="314" t="s">
        <v>262</v>
      </c>
      <c r="D35" s="315" t="s">
        <v>326</v>
      </c>
      <c r="E35" s="316" t="s">
        <v>277</v>
      </c>
      <c r="F35" s="317">
        <v>200</v>
      </c>
      <c r="G35" s="389" t="s">
        <v>333</v>
      </c>
      <c r="H35" s="316"/>
      <c r="I35" s="320">
        <v>2.0833333333333333E-3</v>
      </c>
      <c r="J35" s="320"/>
      <c r="K35" s="317"/>
      <c r="L35" s="321"/>
      <c r="M35" s="322"/>
    </row>
    <row r="36" spans="2:13" ht="20.100000000000001" customHeight="1" x14ac:dyDescent="0.2">
      <c r="B36" s="305" t="str">
        <f t="shared" si="1"/>
        <v>BŒUF HAMBURGERS de 100gr</v>
      </c>
      <c r="C36" s="314" t="s">
        <v>295</v>
      </c>
      <c r="D36" s="315" t="s">
        <v>322</v>
      </c>
      <c r="E36" s="316"/>
      <c r="F36" s="317"/>
      <c r="G36" s="318"/>
      <c r="H36" s="316"/>
      <c r="I36" s="320"/>
      <c r="J36" s="320">
        <v>6.9444444444444447E-4</v>
      </c>
      <c r="K36" s="317"/>
      <c r="L36" s="321"/>
      <c r="M36" s="322"/>
    </row>
    <row r="37" spans="2:13" ht="20.100000000000001" customHeight="1" x14ac:dyDescent="0.2">
      <c r="B37" s="305" t="str">
        <f t="shared" si="1"/>
        <v>BŒUF HAMBURGERS de 100gr</v>
      </c>
      <c r="C37" s="323" t="s">
        <v>187</v>
      </c>
      <c r="D37" s="324" t="s">
        <v>543</v>
      </c>
      <c r="E37" s="325" t="s">
        <v>321</v>
      </c>
      <c r="F37" s="326">
        <v>135</v>
      </c>
      <c r="G37" s="327">
        <v>40</v>
      </c>
      <c r="H37" s="325"/>
      <c r="I37" s="328">
        <v>5.5555555555555558E-3</v>
      </c>
      <c r="J37" s="328"/>
      <c r="K37" s="326"/>
      <c r="L37" s="329"/>
      <c r="M37" s="330"/>
    </row>
    <row r="38" spans="2:13" ht="20.100000000000001" customHeight="1" x14ac:dyDescent="0.2">
      <c r="B38" s="305" t="str">
        <f t="shared" si="1"/>
        <v>BŒUF HAMBURGERS de 100gr</v>
      </c>
      <c r="C38" s="341" t="s">
        <v>320</v>
      </c>
      <c r="D38" s="342"/>
      <c r="E38" s="359" t="s">
        <v>323</v>
      </c>
      <c r="F38" s="360"/>
      <c r="G38" s="361"/>
      <c r="H38" s="362"/>
      <c r="I38" s="363"/>
      <c r="J38" s="363"/>
      <c r="K38" s="360"/>
      <c r="L38" s="364"/>
      <c r="M38" s="376"/>
    </row>
    <row r="39" spans="2:13" ht="20.100000000000001" customHeight="1" x14ac:dyDescent="0.2">
      <c r="B39" s="305" t="str">
        <f t="shared" si="1"/>
        <v>BŒUF HAMBURGERS de 100gr</v>
      </c>
      <c r="C39" s="508" t="s">
        <v>634</v>
      </c>
      <c r="D39" s="508"/>
      <c r="E39" s="508"/>
      <c r="F39" s="508"/>
      <c r="G39" s="508"/>
      <c r="H39" s="508"/>
      <c r="I39" s="508"/>
      <c r="J39" s="508"/>
      <c r="K39" s="508"/>
      <c r="L39" s="508"/>
      <c r="M39" s="509"/>
    </row>
    <row r="40" spans="2:13" ht="20.100000000000001" customHeight="1" thickBot="1" x14ac:dyDescent="0.25">
      <c r="B40" s="305" t="str">
        <f t="shared" si="1"/>
        <v>BŒUF HAMBURGERS de 100gr</v>
      </c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1"/>
    </row>
    <row r="41" spans="2:13" ht="21.95" customHeight="1" x14ac:dyDescent="0.2">
      <c r="B41" s="442" t="str">
        <f>M41</f>
        <v>FEUILLETÉS</v>
      </c>
      <c r="C41" s="448" t="s">
        <v>481</v>
      </c>
      <c r="D41" s="446"/>
      <c r="E41" s="446"/>
      <c r="F41" s="446"/>
      <c r="G41" s="446"/>
      <c r="H41" s="446"/>
      <c r="I41" s="446"/>
      <c r="J41" s="449"/>
      <c r="K41" s="446"/>
      <c r="L41" s="446"/>
      <c r="M41" s="447" t="s">
        <v>482</v>
      </c>
    </row>
    <row r="42" spans="2:13" ht="20.100000000000001" customHeight="1" x14ac:dyDescent="0.2">
      <c r="B42" s="305" t="str">
        <f>B41</f>
        <v>FEUILLETÉS</v>
      </c>
      <c r="C42" s="306" t="s">
        <v>259</v>
      </c>
      <c r="D42" s="307" t="s">
        <v>289</v>
      </c>
      <c r="E42" s="308" t="s">
        <v>321</v>
      </c>
      <c r="F42" s="309">
        <v>210</v>
      </c>
      <c r="G42" s="310"/>
      <c r="H42" s="308"/>
      <c r="I42" s="311"/>
      <c r="J42" s="311"/>
      <c r="K42" s="309"/>
      <c r="L42" s="312"/>
      <c r="M42" s="313" t="s">
        <v>635</v>
      </c>
    </row>
    <row r="43" spans="2:13" ht="20.100000000000001" customHeight="1" x14ac:dyDescent="0.2">
      <c r="B43" s="305" t="str">
        <f>B42</f>
        <v>FEUILLETÉS</v>
      </c>
      <c r="C43" s="314" t="s">
        <v>260</v>
      </c>
      <c r="D43" s="315" t="s">
        <v>199</v>
      </c>
      <c r="E43" s="316" t="s">
        <v>321</v>
      </c>
      <c r="F43" s="317">
        <v>200</v>
      </c>
      <c r="G43" s="318"/>
      <c r="H43" s="316"/>
      <c r="I43" s="320">
        <v>6.9444444444444441E-3</v>
      </c>
      <c r="J43" s="320"/>
      <c r="K43" s="317"/>
      <c r="L43" s="321"/>
      <c r="M43" s="322" t="s">
        <v>636</v>
      </c>
    </row>
    <row r="44" spans="2:13" ht="20.100000000000001" customHeight="1" x14ac:dyDescent="0.2">
      <c r="B44" s="305" t="str">
        <f>B43</f>
        <v>FEUILLETÉS</v>
      </c>
      <c r="C44" s="314"/>
      <c r="D44" s="315" t="s">
        <v>637</v>
      </c>
      <c r="E44" s="316" t="s">
        <v>321</v>
      </c>
      <c r="F44" s="317" t="s">
        <v>638</v>
      </c>
      <c r="G44" s="318"/>
      <c r="H44" s="316"/>
      <c r="I44" s="320"/>
      <c r="J44" s="320"/>
      <c r="K44" s="317"/>
      <c r="L44" s="321"/>
      <c r="M44" s="322" t="s">
        <v>639</v>
      </c>
    </row>
    <row r="45" spans="2:13" ht="20.100000000000001" customHeight="1" x14ac:dyDescent="0.2">
      <c r="B45" s="305" t="str">
        <f>B44</f>
        <v>FEUILLETÉS</v>
      </c>
      <c r="C45" s="323" t="s">
        <v>261</v>
      </c>
      <c r="D45" s="324" t="s">
        <v>543</v>
      </c>
      <c r="E45" s="325"/>
      <c r="F45" s="326"/>
      <c r="G45" s="327"/>
      <c r="H45" s="325"/>
      <c r="I45" s="328"/>
      <c r="J45" s="328"/>
      <c r="K45" s="326"/>
      <c r="L45" s="329"/>
      <c r="M45" s="330" t="s">
        <v>480</v>
      </c>
    </row>
    <row r="46" spans="2:13" ht="20.100000000000001" customHeight="1" thickBot="1" x14ac:dyDescent="0.25">
      <c r="B46" s="305" t="str">
        <f>B45</f>
        <v>FEUILLETÉS</v>
      </c>
      <c r="C46" s="331" t="s">
        <v>320</v>
      </c>
      <c r="D46" s="332"/>
      <c r="E46" s="333" t="s">
        <v>323</v>
      </c>
      <c r="F46" s="334"/>
      <c r="G46" s="335"/>
      <c r="H46" s="336"/>
      <c r="I46" s="337"/>
      <c r="J46" s="337"/>
      <c r="K46" s="334"/>
      <c r="L46" s="338"/>
      <c r="M46" s="375"/>
    </row>
    <row r="47" spans="2:13" ht="21.95" customHeight="1" x14ac:dyDescent="0.2">
      <c r="B47" s="442" t="str">
        <f>M47</f>
        <v>KEBABS ET SATAYS</v>
      </c>
      <c r="C47" s="448" t="s">
        <v>6</v>
      </c>
      <c r="D47" s="446"/>
      <c r="E47" s="446"/>
      <c r="F47" s="446"/>
      <c r="G47" s="446"/>
      <c r="H47" s="446"/>
      <c r="I47" s="446"/>
      <c r="J47" s="449"/>
      <c r="K47" s="446"/>
      <c r="L47" s="446"/>
      <c r="M47" s="447" t="s">
        <v>377</v>
      </c>
    </row>
    <row r="48" spans="2:13" ht="20.100000000000001" customHeight="1" x14ac:dyDescent="0.2">
      <c r="B48" s="305" t="str">
        <f>B47</f>
        <v>KEBABS ET SATAYS</v>
      </c>
      <c r="C48" s="306" t="s">
        <v>259</v>
      </c>
      <c r="D48" s="307" t="s">
        <v>289</v>
      </c>
      <c r="E48" s="308" t="s">
        <v>321</v>
      </c>
      <c r="F48" s="309">
        <v>210</v>
      </c>
      <c r="G48" s="310"/>
      <c r="H48" s="308"/>
      <c r="I48" s="311"/>
      <c r="J48" s="311"/>
      <c r="K48" s="309"/>
      <c r="L48" s="312"/>
      <c r="M48" s="313"/>
    </row>
    <row r="49" spans="2:13" ht="20.100000000000001" customHeight="1" x14ac:dyDescent="0.2">
      <c r="B49" s="305" t="str">
        <f t="shared" ref="B49:B55" si="2">B48</f>
        <v>KEBABS ET SATAYS</v>
      </c>
      <c r="C49" s="314" t="s">
        <v>260</v>
      </c>
      <c r="D49" s="315" t="s">
        <v>326</v>
      </c>
      <c r="E49" s="316" t="s">
        <v>321</v>
      </c>
      <c r="F49" s="317">
        <v>180</v>
      </c>
      <c r="G49" s="318">
        <v>60</v>
      </c>
      <c r="H49" s="316"/>
      <c r="I49" s="320">
        <v>6.9444444444444441E-3</v>
      </c>
      <c r="J49" s="320"/>
      <c r="K49" s="317"/>
      <c r="L49" s="321"/>
      <c r="M49" s="322"/>
    </row>
    <row r="50" spans="2:13" ht="20.100000000000001" customHeight="1" x14ac:dyDescent="0.2">
      <c r="B50" s="305" t="str">
        <f t="shared" si="2"/>
        <v>KEBABS ET SATAYS</v>
      </c>
      <c r="C50" s="314" t="s">
        <v>261</v>
      </c>
      <c r="D50" s="315" t="s">
        <v>326</v>
      </c>
      <c r="E50" s="316" t="s">
        <v>277</v>
      </c>
      <c r="F50" s="317">
        <v>200</v>
      </c>
      <c r="G50" s="318">
        <v>20</v>
      </c>
      <c r="H50" s="316"/>
      <c r="I50" s="320">
        <v>3.472222222222222E-3</v>
      </c>
      <c r="J50" s="320"/>
      <c r="K50" s="317"/>
      <c r="L50" s="321"/>
      <c r="M50" s="322"/>
    </row>
    <row r="51" spans="2:13" ht="20.100000000000001" customHeight="1" x14ac:dyDescent="0.2">
      <c r="B51" s="305" t="str">
        <f t="shared" si="2"/>
        <v>KEBABS ET SATAYS</v>
      </c>
      <c r="C51" s="314" t="s">
        <v>262</v>
      </c>
      <c r="D51" s="315" t="s">
        <v>322</v>
      </c>
      <c r="E51" s="316"/>
      <c r="F51" s="317"/>
      <c r="G51" s="318"/>
      <c r="H51" s="316"/>
      <c r="I51" s="320"/>
      <c r="J51" s="320">
        <v>6.9444444444444447E-4</v>
      </c>
      <c r="K51" s="317"/>
      <c r="L51" s="321"/>
      <c r="M51" s="322"/>
    </row>
    <row r="52" spans="2:13" ht="20.100000000000001" customHeight="1" x14ac:dyDescent="0.2">
      <c r="B52" s="305" t="str">
        <f t="shared" si="2"/>
        <v>KEBABS ET SATAYS</v>
      </c>
      <c r="C52" s="323" t="s">
        <v>295</v>
      </c>
      <c r="D52" s="324" t="s">
        <v>543</v>
      </c>
      <c r="E52" s="325" t="s">
        <v>321</v>
      </c>
      <c r="F52" s="326">
        <v>130</v>
      </c>
      <c r="G52" s="327">
        <v>60</v>
      </c>
      <c r="H52" s="325"/>
      <c r="I52" s="328">
        <v>5.5555555555555558E-3</v>
      </c>
      <c r="J52" s="328"/>
      <c r="K52" s="326"/>
      <c r="L52" s="329"/>
      <c r="M52" s="330" t="s">
        <v>640</v>
      </c>
    </row>
    <row r="53" spans="2:13" ht="20.100000000000001" customHeight="1" x14ac:dyDescent="0.2">
      <c r="B53" s="305" t="str">
        <f t="shared" si="2"/>
        <v>KEBABS ET SATAYS</v>
      </c>
      <c r="C53" s="341" t="s">
        <v>320</v>
      </c>
      <c r="D53" s="342"/>
      <c r="E53" s="359" t="s">
        <v>323</v>
      </c>
      <c r="F53" s="360"/>
      <c r="G53" s="361"/>
      <c r="H53" s="362"/>
      <c r="I53" s="363"/>
      <c r="J53" s="363"/>
      <c r="K53" s="360"/>
      <c r="L53" s="364"/>
      <c r="M53" s="376"/>
    </row>
    <row r="54" spans="2:13" ht="20.100000000000001" customHeight="1" x14ac:dyDescent="0.2">
      <c r="B54" s="305" t="str">
        <f t="shared" si="2"/>
        <v>KEBABS ET SATAYS</v>
      </c>
      <c r="C54" s="508" t="s">
        <v>641</v>
      </c>
      <c r="D54" s="508"/>
      <c r="E54" s="508"/>
      <c r="F54" s="508"/>
      <c r="G54" s="508"/>
      <c r="H54" s="508"/>
      <c r="I54" s="508"/>
      <c r="J54" s="508"/>
      <c r="K54" s="508"/>
      <c r="L54" s="508"/>
      <c r="M54" s="509"/>
    </row>
    <row r="55" spans="2:13" ht="20.100000000000001" customHeight="1" thickBot="1" x14ac:dyDescent="0.25">
      <c r="B55" s="305" t="str">
        <f t="shared" si="2"/>
        <v>KEBABS ET SATAYS</v>
      </c>
      <c r="C55" s="510"/>
      <c r="D55" s="510"/>
      <c r="E55" s="510"/>
      <c r="F55" s="510"/>
      <c r="G55" s="510"/>
      <c r="H55" s="510"/>
      <c r="I55" s="510"/>
      <c r="J55" s="510"/>
      <c r="K55" s="510"/>
      <c r="L55" s="510"/>
      <c r="M55" s="511"/>
    </row>
    <row r="56" spans="2:13" ht="21.95" customHeight="1" x14ac:dyDescent="0.2">
      <c r="B56" s="442" t="str">
        <f>M56</f>
        <v xml:space="preserve">LAPIN CUISSOT ROTI </v>
      </c>
      <c r="C56" s="448" t="s">
        <v>2</v>
      </c>
      <c r="D56" s="446"/>
      <c r="E56" s="446"/>
      <c r="F56" s="446"/>
      <c r="G56" s="446"/>
      <c r="H56" s="446"/>
      <c r="I56" s="446"/>
      <c r="J56" s="449"/>
      <c r="K56" s="446"/>
      <c r="L56" s="446"/>
      <c r="M56" s="447" t="s">
        <v>40</v>
      </c>
    </row>
    <row r="57" spans="2:13" ht="20.100000000000001" customHeight="1" x14ac:dyDescent="0.2">
      <c r="B57" s="305" t="str">
        <f>B56</f>
        <v xml:space="preserve">LAPIN CUISSOT ROTI </v>
      </c>
      <c r="C57" s="306" t="s">
        <v>259</v>
      </c>
      <c r="D57" s="307" t="s">
        <v>289</v>
      </c>
      <c r="E57" s="308" t="s">
        <v>277</v>
      </c>
      <c r="F57" s="309">
        <v>220</v>
      </c>
      <c r="G57" s="310"/>
      <c r="H57" s="308"/>
      <c r="I57" s="311"/>
      <c r="J57" s="311"/>
      <c r="K57" s="309"/>
      <c r="L57" s="312"/>
      <c r="M57" s="313"/>
    </row>
    <row r="58" spans="2:13" ht="20.100000000000001" customHeight="1" x14ac:dyDescent="0.2">
      <c r="B58" s="305" t="str">
        <f>B57</f>
        <v xml:space="preserve">LAPIN CUISSOT ROTI </v>
      </c>
      <c r="C58" s="314" t="s">
        <v>260</v>
      </c>
      <c r="D58" s="315" t="s">
        <v>199</v>
      </c>
      <c r="E58" s="316" t="s">
        <v>277</v>
      </c>
      <c r="F58" s="317">
        <v>200</v>
      </c>
      <c r="G58" s="318"/>
      <c r="H58" s="316"/>
      <c r="I58" s="320">
        <v>2.0833333333333332E-2</v>
      </c>
      <c r="J58" s="320"/>
      <c r="K58" s="317"/>
      <c r="L58" s="321"/>
      <c r="M58" s="322" t="s">
        <v>41</v>
      </c>
    </row>
    <row r="59" spans="2:13" ht="20.100000000000001" customHeight="1" x14ac:dyDescent="0.2">
      <c r="B59" s="305" t="str">
        <f>B58</f>
        <v xml:space="preserve">LAPIN CUISSOT ROTI </v>
      </c>
      <c r="C59" s="323" t="s">
        <v>261</v>
      </c>
      <c r="D59" s="324" t="s">
        <v>543</v>
      </c>
      <c r="E59" s="325"/>
      <c r="F59" s="326"/>
      <c r="G59" s="327"/>
      <c r="H59" s="325"/>
      <c r="I59" s="328"/>
      <c r="J59" s="328"/>
      <c r="K59" s="326"/>
      <c r="L59" s="329"/>
      <c r="M59" s="330"/>
    </row>
    <row r="60" spans="2:13" ht="20.100000000000001" customHeight="1" thickBot="1" x14ac:dyDescent="0.25">
      <c r="B60" s="305" t="str">
        <f>B59</f>
        <v xml:space="preserve">LAPIN CUISSOT ROTI </v>
      </c>
      <c r="C60" s="331" t="s">
        <v>320</v>
      </c>
      <c r="D60" s="332"/>
      <c r="E60" s="333" t="s">
        <v>365</v>
      </c>
      <c r="F60" s="334"/>
      <c r="G60" s="335"/>
      <c r="H60" s="336"/>
      <c r="I60" s="337"/>
      <c r="J60" s="337"/>
      <c r="K60" s="334"/>
      <c r="L60" s="338"/>
      <c r="M60" s="375"/>
    </row>
    <row r="61" spans="2:13" ht="21.95" customHeight="1" x14ac:dyDescent="0.2">
      <c r="B61" s="442" t="str">
        <f>M61</f>
        <v>LIÈVRE OU LAPIN</v>
      </c>
      <c r="C61" s="448" t="s">
        <v>0</v>
      </c>
      <c r="D61" s="446"/>
      <c r="E61" s="446"/>
      <c r="F61" s="446"/>
      <c r="G61" s="446"/>
      <c r="H61" s="446"/>
      <c r="I61" s="446"/>
      <c r="J61" s="449"/>
      <c r="K61" s="446"/>
      <c r="L61" s="446"/>
      <c r="M61" s="447" t="s">
        <v>99</v>
      </c>
    </row>
    <row r="62" spans="2:13" ht="20.100000000000001" customHeight="1" x14ac:dyDescent="0.2">
      <c r="B62" s="305" t="str">
        <f>B61</f>
        <v>LIÈVRE OU LAPIN</v>
      </c>
      <c r="C62" s="306" t="s">
        <v>259</v>
      </c>
      <c r="D62" s="307" t="s">
        <v>289</v>
      </c>
      <c r="E62" s="308" t="s">
        <v>321</v>
      </c>
      <c r="F62" s="309">
        <v>185</v>
      </c>
      <c r="G62" s="310"/>
      <c r="H62" s="308"/>
      <c r="I62" s="311"/>
      <c r="J62" s="311"/>
      <c r="K62" s="309"/>
      <c r="L62" s="312"/>
      <c r="M62" s="313" t="s">
        <v>100</v>
      </c>
    </row>
    <row r="63" spans="2:13" ht="20.100000000000001" customHeight="1" x14ac:dyDescent="0.2">
      <c r="B63" s="305" t="str">
        <f t="shared" ref="B63:B70" si="3">B62</f>
        <v>LIÈVRE OU LAPIN</v>
      </c>
      <c r="C63" s="314" t="s">
        <v>260</v>
      </c>
      <c r="D63" s="315" t="s">
        <v>326</v>
      </c>
      <c r="E63" s="316" t="s">
        <v>321</v>
      </c>
      <c r="F63" s="317">
        <v>150</v>
      </c>
      <c r="G63" s="318">
        <v>60</v>
      </c>
      <c r="H63" s="316"/>
      <c r="I63" s="320">
        <v>1.7361111111111112E-2</v>
      </c>
      <c r="J63" s="320"/>
      <c r="K63" s="317"/>
      <c r="L63" s="321"/>
      <c r="M63" s="322"/>
    </row>
    <row r="64" spans="2:13" ht="20.100000000000001" customHeight="1" x14ac:dyDescent="0.2">
      <c r="B64" s="305" t="str">
        <f t="shared" si="3"/>
        <v>LIÈVRE OU LAPIN</v>
      </c>
      <c r="C64" s="314" t="s">
        <v>261</v>
      </c>
      <c r="D64" s="315" t="s">
        <v>322</v>
      </c>
      <c r="E64" s="316"/>
      <c r="F64" s="317"/>
      <c r="G64" s="318"/>
      <c r="H64" s="316"/>
      <c r="I64" s="320"/>
      <c r="J64" s="320">
        <v>3.472222222222222E-3</v>
      </c>
      <c r="K64" s="317"/>
      <c r="L64" s="321"/>
      <c r="M64" s="322"/>
    </row>
    <row r="65" spans="2:13" ht="20.100000000000001" customHeight="1" x14ac:dyDescent="0.2">
      <c r="B65" s="305" t="str">
        <f t="shared" si="3"/>
        <v>LIÈVRE OU LAPIN</v>
      </c>
      <c r="C65" s="314" t="s">
        <v>262</v>
      </c>
      <c r="D65" s="315" t="s">
        <v>326</v>
      </c>
      <c r="E65" s="316" t="s">
        <v>277</v>
      </c>
      <c r="F65" s="317">
        <v>150</v>
      </c>
      <c r="G65" s="318">
        <v>10</v>
      </c>
      <c r="H65" s="316"/>
      <c r="I65" s="320">
        <v>1.7361111111111112E-2</v>
      </c>
      <c r="J65" s="320"/>
      <c r="K65" s="317"/>
      <c r="L65" s="321"/>
      <c r="M65" s="322"/>
    </row>
    <row r="66" spans="2:13" ht="20.100000000000001" customHeight="1" x14ac:dyDescent="0.2">
      <c r="B66" s="305" t="str">
        <f t="shared" si="3"/>
        <v>LIÈVRE OU LAPIN</v>
      </c>
      <c r="C66" s="314" t="s">
        <v>295</v>
      </c>
      <c r="D66" s="315" t="s">
        <v>322</v>
      </c>
      <c r="E66" s="316"/>
      <c r="F66" s="317"/>
      <c r="G66" s="318"/>
      <c r="H66" s="316"/>
      <c r="I66" s="320"/>
      <c r="J66" s="320">
        <v>1.3888888888888889E-3</v>
      </c>
      <c r="K66" s="317"/>
      <c r="L66" s="321"/>
      <c r="M66" s="322"/>
    </row>
    <row r="67" spans="2:13" ht="20.100000000000001" customHeight="1" x14ac:dyDescent="0.2">
      <c r="B67" s="305" t="str">
        <f t="shared" si="3"/>
        <v>LIÈVRE OU LAPIN</v>
      </c>
      <c r="C67" s="323" t="s">
        <v>187</v>
      </c>
      <c r="D67" s="324" t="s">
        <v>543</v>
      </c>
      <c r="E67" s="325" t="s">
        <v>321</v>
      </c>
      <c r="F67" s="326">
        <v>140</v>
      </c>
      <c r="G67" s="327">
        <v>60</v>
      </c>
      <c r="H67" s="325"/>
      <c r="I67" s="328"/>
      <c r="J67" s="328"/>
      <c r="K67" s="326">
        <v>65</v>
      </c>
      <c r="L67" s="329"/>
      <c r="M67" s="330" t="s">
        <v>101</v>
      </c>
    </row>
    <row r="68" spans="2:13" ht="20.100000000000001" customHeight="1" x14ac:dyDescent="0.2">
      <c r="B68" s="305" t="str">
        <f t="shared" si="3"/>
        <v>LIÈVRE OU LAPIN</v>
      </c>
      <c r="C68" s="341" t="s">
        <v>320</v>
      </c>
      <c r="D68" s="342"/>
      <c r="E68" s="359" t="s">
        <v>323</v>
      </c>
      <c r="F68" s="360"/>
      <c r="G68" s="361"/>
      <c r="H68" s="362"/>
      <c r="I68" s="363"/>
      <c r="J68" s="363"/>
      <c r="K68" s="360"/>
      <c r="L68" s="364"/>
      <c r="M68" s="376"/>
    </row>
    <row r="69" spans="2:13" ht="20.100000000000001" customHeight="1" x14ac:dyDescent="0.2">
      <c r="B69" s="305" t="str">
        <f t="shared" si="3"/>
        <v>LIÈVRE OU LAPIN</v>
      </c>
      <c r="C69" s="508" t="s">
        <v>323</v>
      </c>
      <c r="D69" s="508"/>
      <c r="E69" s="508"/>
      <c r="F69" s="508"/>
      <c r="G69" s="508"/>
      <c r="H69" s="508"/>
      <c r="I69" s="508"/>
      <c r="J69" s="508"/>
      <c r="K69" s="508"/>
      <c r="L69" s="508"/>
      <c r="M69" s="509"/>
    </row>
    <row r="70" spans="2:13" ht="20.100000000000001" customHeight="1" thickBot="1" x14ac:dyDescent="0.25">
      <c r="B70" s="305" t="str">
        <f t="shared" si="3"/>
        <v>LIÈVRE OU LAPIN</v>
      </c>
      <c r="C70" s="510"/>
      <c r="D70" s="510"/>
      <c r="E70" s="510"/>
      <c r="F70" s="510"/>
      <c r="G70" s="510"/>
      <c r="H70" s="510"/>
      <c r="I70" s="510"/>
      <c r="J70" s="510"/>
      <c r="K70" s="510"/>
      <c r="L70" s="510"/>
      <c r="M70" s="511"/>
    </row>
    <row r="71" spans="2:13" ht="21.95" customHeight="1" x14ac:dyDescent="0.2">
      <c r="B71" s="442" t="str">
        <f>M71</f>
        <v xml:space="preserve">LIÈVRE RABLE ROTI </v>
      </c>
      <c r="C71" s="448" t="s">
        <v>2</v>
      </c>
      <c r="D71" s="446"/>
      <c r="E71" s="446"/>
      <c r="F71" s="446"/>
      <c r="G71" s="446"/>
      <c r="H71" s="446"/>
      <c r="I71" s="446"/>
      <c r="J71" s="449"/>
      <c r="K71" s="446"/>
      <c r="L71" s="446"/>
      <c r="M71" s="447" t="s">
        <v>45</v>
      </c>
    </row>
    <row r="72" spans="2:13" ht="20.100000000000001" customHeight="1" x14ac:dyDescent="0.2">
      <c r="B72" s="305" t="str">
        <f>B71</f>
        <v xml:space="preserve">LIÈVRE RABLE ROTI </v>
      </c>
      <c r="C72" s="306" t="s">
        <v>259</v>
      </c>
      <c r="D72" s="307" t="s">
        <v>289</v>
      </c>
      <c r="E72" s="308" t="s">
        <v>277</v>
      </c>
      <c r="F72" s="309">
        <v>220</v>
      </c>
      <c r="G72" s="310"/>
      <c r="H72" s="308"/>
      <c r="I72" s="311"/>
      <c r="J72" s="311"/>
      <c r="K72" s="309"/>
      <c r="L72" s="312"/>
      <c r="M72" s="450" t="s">
        <v>396</v>
      </c>
    </row>
    <row r="73" spans="2:13" ht="20.100000000000001" customHeight="1" x14ac:dyDescent="0.2">
      <c r="B73" s="305" t="str">
        <f>B72</f>
        <v xml:space="preserve">LIÈVRE RABLE ROTI </v>
      </c>
      <c r="C73" s="314" t="s">
        <v>260</v>
      </c>
      <c r="D73" s="315" t="s">
        <v>199</v>
      </c>
      <c r="E73" s="316" t="s">
        <v>277</v>
      </c>
      <c r="F73" s="317">
        <v>210</v>
      </c>
      <c r="G73" s="318"/>
      <c r="H73" s="316"/>
      <c r="I73" s="320">
        <v>1.7361111111111112E-2</v>
      </c>
      <c r="J73" s="320"/>
      <c r="K73" s="317">
        <v>60</v>
      </c>
      <c r="L73" s="321"/>
      <c r="M73" s="451" t="s">
        <v>46</v>
      </c>
    </row>
    <row r="74" spans="2:13" ht="20.100000000000001" customHeight="1" x14ac:dyDescent="0.2">
      <c r="B74" s="305" t="str">
        <f>B73</f>
        <v xml:space="preserve">LIÈVRE RABLE ROTI </v>
      </c>
      <c r="C74" s="323" t="s">
        <v>261</v>
      </c>
      <c r="D74" s="324" t="s">
        <v>543</v>
      </c>
      <c r="E74" s="325"/>
      <c r="F74" s="326"/>
      <c r="G74" s="327"/>
      <c r="H74" s="325"/>
      <c r="I74" s="328"/>
      <c r="J74" s="328"/>
      <c r="K74" s="326"/>
      <c r="L74" s="329"/>
      <c r="M74" s="452"/>
    </row>
    <row r="75" spans="2:13" ht="20.100000000000001" customHeight="1" thickBot="1" x14ac:dyDescent="0.25">
      <c r="B75" s="305" t="str">
        <f>B74</f>
        <v xml:space="preserve">LIÈVRE RABLE ROTI </v>
      </c>
      <c r="C75" s="331" t="s">
        <v>320</v>
      </c>
      <c r="D75" s="332"/>
      <c r="E75" s="333" t="s">
        <v>323</v>
      </c>
      <c r="F75" s="334"/>
      <c r="G75" s="335"/>
      <c r="H75" s="336"/>
      <c r="I75" s="337"/>
      <c r="J75" s="337"/>
      <c r="K75" s="334"/>
      <c r="L75" s="338"/>
      <c r="M75" s="339"/>
    </row>
    <row r="76" spans="2:13" ht="21.95" customHeight="1" x14ac:dyDescent="0.2">
      <c r="B76" s="442" t="str">
        <f>M76</f>
        <v>ŒUFS BOUILLIS "DURS"</v>
      </c>
      <c r="C76" s="448" t="s">
        <v>0</v>
      </c>
      <c r="D76" s="446"/>
      <c r="E76" s="446"/>
      <c r="F76" s="446"/>
      <c r="G76" s="446"/>
      <c r="H76" s="446"/>
      <c r="I76" s="446"/>
      <c r="J76" s="449"/>
      <c r="K76" s="446"/>
      <c r="L76" s="446"/>
      <c r="M76" s="447" t="s">
        <v>111</v>
      </c>
    </row>
    <row r="77" spans="2:13" ht="20.100000000000001" customHeight="1" x14ac:dyDescent="0.2">
      <c r="B77" s="305" t="str">
        <f>B76</f>
        <v>ŒUFS BOUILLIS "DURS"</v>
      </c>
      <c r="C77" s="306" t="s">
        <v>259</v>
      </c>
      <c r="D77" s="307" t="s">
        <v>289</v>
      </c>
      <c r="E77" s="308" t="s">
        <v>321</v>
      </c>
      <c r="F77" s="309">
        <v>140</v>
      </c>
      <c r="G77" s="310">
        <v>40</v>
      </c>
      <c r="H77" s="308"/>
      <c r="I77" s="311"/>
      <c r="J77" s="311"/>
      <c r="K77" s="309"/>
      <c r="L77" s="312"/>
      <c r="M77" s="313" t="s">
        <v>642</v>
      </c>
    </row>
    <row r="78" spans="2:13" ht="20.100000000000001" customHeight="1" x14ac:dyDescent="0.2">
      <c r="B78" s="305" t="str">
        <f t="shared" ref="B78:B84" si="4">B77</f>
        <v>ŒUFS BOUILLIS "DURS"</v>
      </c>
      <c r="C78" s="314" t="s">
        <v>260</v>
      </c>
      <c r="D78" s="315" t="s">
        <v>326</v>
      </c>
      <c r="E78" s="316" t="s">
        <v>321</v>
      </c>
      <c r="F78" s="317">
        <v>110</v>
      </c>
      <c r="G78" s="318">
        <v>90</v>
      </c>
      <c r="H78" s="316"/>
      <c r="I78" s="320">
        <v>5.5555555555555558E-3</v>
      </c>
      <c r="J78" s="320"/>
      <c r="K78" s="317"/>
      <c r="L78" s="321"/>
      <c r="M78" s="322" t="s">
        <v>643</v>
      </c>
    </row>
    <row r="79" spans="2:13" ht="20.100000000000001" customHeight="1" x14ac:dyDescent="0.2">
      <c r="B79" s="305" t="str">
        <f t="shared" si="4"/>
        <v>ŒUFS BOUILLIS "DURS"</v>
      </c>
      <c r="C79" s="314" t="s">
        <v>261</v>
      </c>
      <c r="D79" s="315" t="s">
        <v>326</v>
      </c>
      <c r="E79" s="316" t="s">
        <v>321</v>
      </c>
      <c r="F79" s="317">
        <v>100</v>
      </c>
      <c r="G79" s="318"/>
      <c r="H79" s="316"/>
      <c r="I79" s="320">
        <v>3.472222222222222E-3</v>
      </c>
      <c r="J79" s="320"/>
      <c r="K79" s="317"/>
      <c r="L79" s="321"/>
      <c r="M79" s="322"/>
    </row>
    <row r="80" spans="2:13" ht="20.100000000000001" customHeight="1" x14ac:dyDescent="0.2">
      <c r="B80" s="305" t="str">
        <f t="shared" si="4"/>
        <v>ŒUFS BOUILLIS "DURS"</v>
      </c>
      <c r="C80" s="314" t="s">
        <v>262</v>
      </c>
      <c r="D80" s="315" t="s">
        <v>322</v>
      </c>
      <c r="E80" s="316"/>
      <c r="F80" s="317"/>
      <c r="G80" s="318"/>
      <c r="H80" s="316"/>
      <c r="I80" s="320"/>
      <c r="J80" s="320">
        <v>1.3888888888888889E-3</v>
      </c>
      <c r="K80" s="317"/>
      <c r="L80" s="321"/>
      <c r="M80" s="322"/>
    </row>
    <row r="81" spans="2:13" ht="20.100000000000001" customHeight="1" x14ac:dyDescent="0.2">
      <c r="B81" s="305" t="str">
        <f t="shared" si="4"/>
        <v>ŒUFS BOUILLIS "DURS"</v>
      </c>
      <c r="C81" s="323" t="s">
        <v>295</v>
      </c>
      <c r="D81" s="324" t="s">
        <v>543</v>
      </c>
      <c r="E81" s="325"/>
      <c r="F81" s="326"/>
      <c r="G81" s="327"/>
      <c r="H81" s="325"/>
      <c r="I81" s="328"/>
      <c r="J81" s="328"/>
      <c r="K81" s="326"/>
      <c r="L81" s="329"/>
      <c r="M81" s="330"/>
    </row>
    <row r="82" spans="2:13" ht="20.100000000000001" customHeight="1" x14ac:dyDescent="0.2">
      <c r="B82" s="305" t="str">
        <f t="shared" si="4"/>
        <v>ŒUFS BOUILLIS "DURS"</v>
      </c>
      <c r="C82" s="341" t="s">
        <v>320</v>
      </c>
      <c r="D82" s="342"/>
      <c r="E82" s="359" t="s">
        <v>323</v>
      </c>
      <c r="F82" s="360"/>
      <c r="G82" s="361"/>
      <c r="H82" s="362"/>
      <c r="I82" s="363"/>
      <c r="J82" s="363"/>
      <c r="K82" s="360"/>
      <c r="L82" s="364"/>
      <c r="M82" s="376"/>
    </row>
    <row r="83" spans="2:13" ht="20.100000000000001" customHeight="1" x14ac:dyDescent="0.2">
      <c r="B83" s="305" t="str">
        <f t="shared" si="4"/>
        <v>ŒUFS BOUILLIS "DURS"</v>
      </c>
      <c r="C83" s="508" t="s">
        <v>110</v>
      </c>
      <c r="D83" s="508"/>
      <c r="E83" s="508"/>
      <c r="F83" s="508"/>
      <c r="G83" s="508"/>
      <c r="H83" s="508"/>
      <c r="I83" s="508"/>
      <c r="J83" s="508"/>
      <c r="K83" s="508"/>
      <c r="L83" s="508"/>
      <c r="M83" s="509"/>
    </row>
    <row r="84" spans="2:13" ht="20.100000000000001" customHeight="1" thickBot="1" x14ac:dyDescent="0.25">
      <c r="B84" s="305" t="str">
        <f t="shared" si="4"/>
        <v>ŒUFS BOUILLIS "DURS"</v>
      </c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1"/>
    </row>
    <row r="85" spans="2:13" ht="21.95" customHeight="1" x14ac:dyDescent="0.2">
      <c r="B85" s="442" t="str">
        <f>M85</f>
        <v>ŒUFS BOUILLIS "DURS" 2° méthode</v>
      </c>
      <c r="C85" s="448" t="s">
        <v>0</v>
      </c>
      <c r="D85" s="446"/>
      <c r="E85" s="446"/>
      <c r="F85" s="446"/>
      <c r="G85" s="446"/>
      <c r="H85" s="446"/>
      <c r="I85" s="446"/>
      <c r="J85" s="449"/>
      <c r="K85" s="446"/>
      <c r="L85" s="446"/>
      <c r="M85" s="447" t="s">
        <v>112</v>
      </c>
    </row>
    <row r="86" spans="2:13" ht="20.100000000000001" customHeight="1" x14ac:dyDescent="0.2">
      <c r="B86" s="305" t="str">
        <f>B85</f>
        <v>ŒUFS BOUILLIS "DURS" 2° méthode</v>
      </c>
      <c r="C86" s="306" t="s">
        <v>259</v>
      </c>
      <c r="D86" s="307" t="s">
        <v>289</v>
      </c>
      <c r="E86" s="308" t="s">
        <v>321</v>
      </c>
      <c r="F86" s="309">
        <v>150</v>
      </c>
      <c r="G86" s="310"/>
      <c r="H86" s="308"/>
      <c r="I86" s="311"/>
      <c r="J86" s="311"/>
      <c r="K86" s="309"/>
      <c r="L86" s="312"/>
      <c r="M86" s="313" t="s">
        <v>644</v>
      </c>
    </row>
    <row r="87" spans="2:13" ht="20.100000000000001" customHeight="1" x14ac:dyDescent="0.2">
      <c r="B87" s="305" t="str">
        <f t="shared" ref="B87:B93" si="5">B86</f>
        <v>ŒUFS BOUILLIS "DURS" 2° méthode</v>
      </c>
      <c r="C87" s="314" t="s">
        <v>260</v>
      </c>
      <c r="D87" s="315" t="s">
        <v>326</v>
      </c>
      <c r="E87" s="316" t="s">
        <v>321</v>
      </c>
      <c r="F87" s="317">
        <v>110</v>
      </c>
      <c r="G87" s="318">
        <v>100</v>
      </c>
      <c r="H87" s="316"/>
      <c r="I87" s="320">
        <v>2.0833333333333333E-3</v>
      </c>
      <c r="J87" s="320"/>
      <c r="K87" s="317"/>
      <c r="L87" s="321"/>
      <c r="M87" s="322" t="s">
        <v>643</v>
      </c>
    </row>
    <row r="88" spans="2:13" ht="20.100000000000001" customHeight="1" x14ac:dyDescent="0.2">
      <c r="B88" s="305" t="str">
        <f t="shared" si="5"/>
        <v>ŒUFS BOUILLIS "DURS" 2° méthode</v>
      </c>
      <c r="C88" s="314" t="s">
        <v>261</v>
      </c>
      <c r="D88" s="315" t="s">
        <v>326</v>
      </c>
      <c r="E88" s="316" t="s">
        <v>321</v>
      </c>
      <c r="F88" s="317">
        <v>100</v>
      </c>
      <c r="G88" s="318"/>
      <c r="H88" s="316"/>
      <c r="I88" s="320">
        <v>6.9444444444444441E-3</v>
      </c>
      <c r="J88" s="320"/>
      <c r="K88" s="317"/>
      <c r="L88" s="321"/>
      <c r="M88" s="322"/>
    </row>
    <row r="89" spans="2:13" ht="20.100000000000001" customHeight="1" x14ac:dyDescent="0.2">
      <c r="B89" s="305" t="str">
        <f t="shared" si="5"/>
        <v>ŒUFS BOUILLIS "DURS" 2° méthode</v>
      </c>
      <c r="C89" s="314" t="s">
        <v>262</v>
      </c>
      <c r="D89" s="315" t="s">
        <v>322</v>
      </c>
      <c r="E89" s="316"/>
      <c r="F89" s="317"/>
      <c r="G89" s="318"/>
      <c r="H89" s="316"/>
      <c r="I89" s="320"/>
      <c r="J89" s="320">
        <v>6.9444444444444447E-4</v>
      </c>
      <c r="K89" s="317"/>
      <c r="L89" s="321"/>
      <c r="M89" s="322"/>
    </row>
    <row r="90" spans="2:13" ht="20.100000000000001" customHeight="1" x14ac:dyDescent="0.2">
      <c r="B90" s="305" t="str">
        <f t="shared" si="5"/>
        <v>ŒUFS BOUILLIS "DURS" 2° méthode</v>
      </c>
      <c r="C90" s="323" t="s">
        <v>295</v>
      </c>
      <c r="D90" s="324" t="s">
        <v>543</v>
      </c>
      <c r="E90" s="325"/>
      <c r="F90" s="326"/>
      <c r="G90" s="327"/>
      <c r="H90" s="325"/>
      <c r="I90" s="328"/>
      <c r="J90" s="328"/>
      <c r="K90" s="326"/>
      <c r="L90" s="329"/>
      <c r="M90" s="330"/>
    </row>
    <row r="91" spans="2:13" ht="20.100000000000001" customHeight="1" x14ac:dyDescent="0.2">
      <c r="B91" s="305" t="str">
        <f t="shared" si="5"/>
        <v>ŒUFS BOUILLIS "DURS" 2° méthode</v>
      </c>
      <c r="C91" s="341" t="s">
        <v>320</v>
      </c>
      <c r="D91" s="342"/>
      <c r="E91" s="359" t="s">
        <v>323</v>
      </c>
      <c r="F91" s="360"/>
      <c r="G91" s="361"/>
      <c r="H91" s="362"/>
      <c r="I91" s="363"/>
      <c r="J91" s="363"/>
      <c r="K91" s="360"/>
      <c r="L91" s="364"/>
      <c r="M91" s="376"/>
    </row>
    <row r="92" spans="2:13" ht="20.100000000000001" customHeight="1" x14ac:dyDescent="0.2">
      <c r="B92" s="305" t="str">
        <f t="shared" si="5"/>
        <v>ŒUFS BOUILLIS "DURS" 2° méthode</v>
      </c>
      <c r="C92" s="508" t="s">
        <v>110</v>
      </c>
      <c r="D92" s="508"/>
      <c r="E92" s="508"/>
      <c r="F92" s="508"/>
      <c r="G92" s="508"/>
      <c r="H92" s="508"/>
      <c r="I92" s="508"/>
      <c r="J92" s="508"/>
      <c r="K92" s="508"/>
      <c r="L92" s="508"/>
      <c r="M92" s="509"/>
    </row>
    <row r="93" spans="2:13" ht="20.100000000000001" customHeight="1" thickBot="1" x14ac:dyDescent="0.25">
      <c r="B93" s="305" t="str">
        <f t="shared" si="5"/>
        <v>ŒUFS BOUILLIS "DURS" 2° méthode</v>
      </c>
      <c r="C93" s="510"/>
      <c r="D93" s="510"/>
      <c r="E93" s="510"/>
      <c r="F93" s="510"/>
      <c r="G93" s="510"/>
      <c r="H93" s="510"/>
      <c r="I93" s="510"/>
      <c r="J93" s="510"/>
      <c r="K93" s="510"/>
      <c r="L93" s="510"/>
      <c r="M93" s="511"/>
    </row>
    <row r="94" spans="2:13" ht="21.95" customHeight="1" x14ac:dyDescent="0.2">
      <c r="B94" s="442" t="str">
        <f>M94</f>
        <v>ŒUFS BROUILLÉS</v>
      </c>
      <c r="C94" s="448" t="s">
        <v>0</v>
      </c>
      <c r="D94" s="446"/>
      <c r="E94" s="446"/>
      <c r="F94" s="446"/>
      <c r="G94" s="446"/>
      <c r="H94" s="446"/>
      <c r="I94" s="446"/>
      <c r="J94" s="449"/>
      <c r="K94" s="446"/>
      <c r="L94" s="446"/>
      <c r="M94" s="447" t="s">
        <v>113</v>
      </c>
    </row>
    <row r="95" spans="2:13" ht="20.100000000000001" customHeight="1" x14ac:dyDescent="0.2">
      <c r="B95" s="305" t="str">
        <f>B94</f>
        <v>ŒUFS BROUILLÉS</v>
      </c>
      <c r="C95" s="306" t="s">
        <v>259</v>
      </c>
      <c r="D95" s="307" t="s">
        <v>289</v>
      </c>
      <c r="E95" s="308" t="s">
        <v>321</v>
      </c>
      <c r="F95" s="309">
        <v>120</v>
      </c>
      <c r="G95" s="310"/>
      <c r="H95" s="308"/>
      <c r="I95" s="311"/>
      <c r="J95" s="311"/>
      <c r="K95" s="309"/>
      <c r="L95" s="312"/>
      <c r="M95" s="313" t="s">
        <v>645</v>
      </c>
    </row>
    <row r="96" spans="2:13" ht="20.100000000000001" customHeight="1" x14ac:dyDescent="0.2">
      <c r="B96" s="305" t="str">
        <f t="shared" ref="B96:B102" si="6">B95</f>
        <v>ŒUFS BROUILLÉS</v>
      </c>
      <c r="C96" s="314" t="s">
        <v>260</v>
      </c>
      <c r="D96" s="315" t="s">
        <v>326</v>
      </c>
      <c r="E96" s="316" t="s">
        <v>321</v>
      </c>
      <c r="F96" s="317">
        <v>110</v>
      </c>
      <c r="G96" s="318">
        <v>20</v>
      </c>
      <c r="H96" s="316"/>
      <c r="I96" s="320">
        <v>6.9444444444444441E-3</v>
      </c>
      <c r="J96" s="320"/>
      <c r="K96" s="317"/>
      <c r="L96" s="321"/>
      <c r="M96" s="322"/>
    </row>
    <row r="97" spans="2:13" ht="20.100000000000001" customHeight="1" x14ac:dyDescent="0.2">
      <c r="B97" s="305" t="str">
        <f t="shared" si="6"/>
        <v>ŒUFS BROUILLÉS</v>
      </c>
      <c r="C97" s="314" t="s">
        <v>261</v>
      </c>
      <c r="D97" s="315" t="s">
        <v>326</v>
      </c>
      <c r="E97" s="316" t="s">
        <v>321</v>
      </c>
      <c r="F97" s="317">
        <v>100</v>
      </c>
      <c r="G97" s="318"/>
      <c r="H97" s="316"/>
      <c r="I97" s="320">
        <v>3.472222222222222E-3</v>
      </c>
      <c r="J97" s="320"/>
      <c r="K97" s="317"/>
      <c r="L97" s="321"/>
      <c r="M97" s="322"/>
    </row>
    <row r="98" spans="2:13" ht="20.100000000000001" customHeight="1" x14ac:dyDescent="0.2">
      <c r="B98" s="305" t="str">
        <f t="shared" si="6"/>
        <v>ŒUFS BROUILLÉS</v>
      </c>
      <c r="C98" s="314" t="s">
        <v>262</v>
      </c>
      <c r="D98" s="315" t="s">
        <v>326</v>
      </c>
      <c r="E98" s="316" t="s">
        <v>321</v>
      </c>
      <c r="F98" s="317">
        <v>93</v>
      </c>
      <c r="G98" s="318"/>
      <c r="H98" s="316"/>
      <c r="I98" s="320">
        <v>3.472222222222222E-3</v>
      </c>
      <c r="J98" s="320"/>
      <c r="K98" s="317"/>
      <c r="L98" s="321"/>
      <c r="M98" s="322"/>
    </row>
    <row r="99" spans="2:13" ht="20.100000000000001" customHeight="1" x14ac:dyDescent="0.2">
      <c r="B99" s="305" t="str">
        <f t="shared" si="6"/>
        <v>ŒUFS BROUILLÉS</v>
      </c>
      <c r="C99" s="323" t="s">
        <v>295</v>
      </c>
      <c r="D99" s="324" t="s">
        <v>543</v>
      </c>
      <c r="E99" s="325"/>
      <c r="F99" s="326"/>
      <c r="G99" s="327"/>
      <c r="H99" s="325"/>
      <c r="I99" s="328"/>
      <c r="J99" s="328"/>
      <c r="K99" s="326"/>
      <c r="L99" s="329"/>
      <c r="M99" s="330"/>
    </row>
    <row r="100" spans="2:13" ht="20.100000000000001" customHeight="1" x14ac:dyDescent="0.2">
      <c r="B100" s="305" t="str">
        <f t="shared" si="6"/>
        <v>ŒUFS BROUILLÉS</v>
      </c>
      <c r="C100" s="341" t="s">
        <v>320</v>
      </c>
      <c r="D100" s="342"/>
      <c r="E100" s="359" t="s">
        <v>323</v>
      </c>
      <c r="F100" s="360"/>
      <c r="G100" s="361"/>
      <c r="H100" s="362"/>
      <c r="I100" s="363"/>
      <c r="J100" s="363"/>
      <c r="K100" s="360"/>
      <c r="L100" s="364"/>
      <c r="M100" s="376"/>
    </row>
    <row r="101" spans="2:13" ht="20.100000000000001" customHeight="1" x14ac:dyDescent="0.2">
      <c r="B101" s="305" t="str">
        <f t="shared" si="6"/>
        <v>ŒUFS BROUILLÉS</v>
      </c>
      <c r="C101" s="508" t="s">
        <v>646</v>
      </c>
      <c r="D101" s="508"/>
      <c r="E101" s="508"/>
      <c r="F101" s="508"/>
      <c r="G101" s="508"/>
      <c r="H101" s="508"/>
      <c r="I101" s="508"/>
      <c r="J101" s="508"/>
      <c r="K101" s="508"/>
      <c r="L101" s="508"/>
      <c r="M101" s="509"/>
    </row>
    <row r="102" spans="2:13" ht="20.100000000000001" customHeight="1" thickBot="1" x14ac:dyDescent="0.25">
      <c r="B102" s="305" t="str">
        <f t="shared" si="6"/>
        <v>ŒUFS BROUILLÉS</v>
      </c>
      <c r="C102" s="510"/>
      <c r="D102" s="510"/>
      <c r="E102" s="510"/>
      <c r="F102" s="510"/>
      <c r="G102" s="510"/>
      <c r="H102" s="510"/>
      <c r="I102" s="510"/>
      <c r="J102" s="510"/>
      <c r="K102" s="510"/>
      <c r="L102" s="510"/>
      <c r="M102" s="511"/>
    </row>
    <row r="103" spans="2:13" ht="21.95" customHeight="1" x14ac:dyDescent="0.2">
      <c r="B103" s="442" t="s">
        <v>81</v>
      </c>
      <c r="C103" s="448" t="s">
        <v>49</v>
      </c>
      <c r="D103" s="446"/>
      <c r="E103" s="446"/>
      <c r="F103" s="446"/>
      <c r="G103" s="446"/>
      <c r="H103" s="446"/>
      <c r="I103" s="446"/>
      <c r="J103" s="449"/>
      <c r="K103" s="446"/>
      <c r="L103" s="446"/>
      <c r="M103" s="447" t="s">
        <v>81</v>
      </c>
    </row>
    <row r="104" spans="2:13" ht="20.100000000000001" customHeight="1" x14ac:dyDescent="0.2">
      <c r="B104" s="305" t="s">
        <v>81</v>
      </c>
      <c r="C104" s="306" t="s">
        <v>259</v>
      </c>
      <c r="D104" s="307" t="s">
        <v>289</v>
      </c>
      <c r="E104" s="308" t="s">
        <v>277</v>
      </c>
      <c r="F104" s="309">
        <v>110</v>
      </c>
      <c r="G104" s="310"/>
      <c r="H104" s="308"/>
      <c r="I104" s="311"/>
      <c r="J104" s="311"/>
      <c r="K104" s="309"/>
      <c r="L104" s="312"/>
      <c r="M104" s="313"/>
    </row>
    <row r="105" spans="2:13" ht="20.100000000000001" customHeight="1" x14ac:dyDescent="0.2">
      <c r="B105" s="305" t="s">
        <v>81</v>
      </c>
      <c r="C105" s="314" t="s">
        <v>260</v>
      </c>
      <c r="D105" s="315" t="s">
        <v>199</v>
      </c>
      <c r="E105" s="316" t="s">
        <v>380</v>
      </c>
      <c r="F105" s="317">
        <v>105</v>
      </c>
      <c r="G105" s="318"/>
      <c r="H105" s="316"/>
      <c r="I105" s="320">
        <v>6.9444444444444441E-3</v>
      </c>
      <c r="J105" s="320"/>
      <c r="K105" s="317"/>
      <c r="L105" s="321"/>
      <c r="M105" s="322" t="s">
        <v>647</v>
      </c>
    </row>
    <row r="106" spans="2:13" ht="20.100000000000001" customHeight="1" x14ac:dyDescent="0.2">
      <c r="B106" s="305" t="s">
        <v>81</v>
      </c>
      <c r="C106" s="323" t="s">
        <v>261</v>
      </c>
      <c r="D106" s="324" t="s">
        <v>543</v>
      </c>
      <c r="E106" s="325"/>
      <c r="F106" s="326"/>
      <c r="G106" s="327"/>
      <c r="H106" s="325"/>
      <c r="I106" s="328"/>
      <c r="J106" s="328"/>
      <c r="K106" s="326"/>
      <c r="L106" s="329"/>
      <c r="M106" s="330"/>
    </row>
    <row r="107" spans="2:13" ht="20.100000000000001" customHeight="1" thickBot="1" x14ac:dyDescent="0.25">
      <c r="B107" s="305" t="s">
        <v>81</v>
      </c>
      <c r="C107" s="331" t="s">
        <v>320</v>
      </c>
      <c r="D107" s="332"/>
      <c r="E107" s="333" t="s">
        <v>323</v>
      </c>
      <c r="F107" s="334"/>
      <c r="G107" s="335"/>
      <c r="H107" s="336"/>
      <c r="I107" s="337"/>
      <c r="J107" s="337"/>
      <c r="K107" s="334"/>
      <c r="L107" s="338"/>
      <c r="M107" s="339"/>
    </row>
    <row r="108" spans="2:13" ht="21.95" customHeight="1" x14ac:dyDescent="0.2">
      <c r="B108" s="442" t="s">
        <v>81</v>
      </c>
      <c r="C108" s="448" t="s">
        <v>339</v>
      </c>
      <c r="D108" s="446"/>
      <c r="E108" s="446"/>
      <c r="F108" s="446"/>
      <c r="G108" s="446"/>
      <c r="H108" s="446"/>
      <c r="I108" s="446"/>
      <c r="J108" s="449"/>
      <c r="K108" s="446"/>
      <c r="L108" s="446"/>
      <c r="M108" s="447" t="s">
        <v>81</v>
      </c>
    </row>
    <row r="109" spans="2:13" ht="20.100000000000001" customHeight="1" x14ac:dyDescent="0.2">
      <c r="B109" s="305" t="s">
        <v>81</v>
      </c>
      <c r="C109" s="306" t="s">
        <v>259</v>
      </c>
      <c r="D109" s="307" t="s">
        <v>289</v>
      </c>
      <c r="E109" s="308" t="s">
        <v>380</v>
      </c>
      <c r="F109" s="309">
        <v>100</v>
      </c>
      <c r="G109" s="310"/>
      <c r="H109" s="308"/>
      <c r="I109" s="311"/>
      <c r="J109" s="311"/>
      <c r="K109" s="309"/>
      <c r="L109" s="312"/>
      <c r="M109" s="313" t="s">
        <v>344</v>
      </c>
    </row>
    <row r="110" spans="2:13" ht="20.100000000000001" customHeight="1" x14ac:dyDescent="0.2">
      <c r="B110" s="305" t="s">
        <v>81</v>
      </c>
      <c r="C110" s="314" t="s">
        <v>260</v>
      </c>
      <c r="D110" s="315" t="s">
        <v>199</v>
      </c>
      <c r="E110" s="316" t="s">
        <v>380</v>
      </c>
      <c r="F110" s="317">
        <v>100</v>
      </c>
      <c r="G110" s="318"/>
      <c r="H110" s="316"/>
      <c r="I110" s="320">
        <v>8.3333333333333332E-3</v>
      </c>
      <c r="J110" s="320"/>
      <c r="K110" s="317"/>
      <c r="L110" s="321"/>
      <c r="M110" s="322"/>
    </row>
    <row r="111" spans="2:13" ht="20.100000000000001" customHeight="1" x14ac:dyDescent="0.2">
      <c r="B111" s="305" t="s">
        <v>81</v>
      </c>
      <c r="C111" s="323" t="s">
        <v>262</v>
      </c>
      <c r="D111" s="324" t="s">
        <v>543</v>
      </c>
      <c r="E111" s="325"/>
      <c r="F111" s="326"/>
      <c r="G111" s="327"/>
      <c r="H111" s="325"/>
      <c r="I111" s="328"/>
      <c r="J111" s="328"/>
      <c r="K111" s="326"/>
      <c r="L111" s="329"/>
      <c r="M111" s="330"/>
    </row>
    <row r="112" spans="2:13" ht="20.100000000000001" customHeight="1" thickBot="1" x14ac:dyDescent="0.25">
      <c r="B112" s="305" t="s">
        <v>81</v>
      </c>
      <c r="C112" s="331" t="s">
        <v>320</v>
      </c>
      <c r="D112" s="332"/>
      <c r="E112" s="333" t="s">
        <v>323</v>
      </c>
      <c r="F112" s="334"/>
      <c r="G112" s="335"/>
      <c r="H112" s="336"/>
      <c r="I112" s="337"/>
      <c r="J112" s="337"/>
      <c r="K112" s="334"/>
      <c r="L112" s="338"/>
      <c r="M112" s="339"/>
    </row>
    <row r="113" spans="2:13" ht="21.95" customHeight="1" x14ac:dyDescent="0.2">
      <c r="B113" s="442" t="str">
        <f>M113</f>
        <v>ŒUFS EN COCOTTE pochés</v>
      </c>
      <c r="C113" s="448" t="s">
        <v>339</v>
      </c>
      <c r="D113" s="446"/>
      <c r="E113" s="446"/>
      <c r="F113" s="446"/>
      <c r="G113" s="446"/>
      <c r="H113" s="446"/>
      <c r="I113" s="446"/>
      <c r="J113" s="449"/>
      <c r="K113" s="446"/>
      <c r="L113" s="446"/>
      <c r="M113" s="447" t="s">
        <v>345</v>
      </c>
    </row>
    <row r="114" spans="2:13" ht="20.100000000000001" customHeight="1" x14ac:dyDescent="0.2">
      <c r="B114" s="305" t="str">
        <f>B113</f>
        <v>ŒUFS EN COCOTTE pochés</v>
      </c>
      <c r="C114" s="306" t="s">
        <v>259</v>
      </c>
      <c r="D114" s="307" t="s">
        <v>289</v>
      </c>
      <c r="E114" s="308" t="s">
        <v>380</v>
      </c>
      <c r="F114" s="309">
        <v>90</v>
      </c>
      <c r="G114" s="310"/>
      <c r="H114" s="308"/>
      <c r="I114" s="311"/>
      <c r="J114" s="311"/>
      <c r="K114" s="309"/>
      <c r="L114" s="312"/>
      <c r="M114" s="313" t="s">
        <v>648</v>
      </c>
    </row>
    <row r="115" spans="2:13" ht="20.100000000000001" customHeight="1" x14ac:dyDescent="0.2">
      <c r="B115" s="305" t="str">
        <f>B114</f>
        <v>ŒUFS EN COCOTTE pochés</v>
      </c>
      <c r="C115" s="314" t="s">
        <v>260</v>
      </c>
      <c r="D115" s="315" t="s">
        <v>199</v>
      </c>
      <c r="E115" s="316" t="s">
        <v>380</v>
      </c>
      <c r="F115" s="317">
        <v>90</v>
      </c>
      <c r="G115" s="318"/>
      <c r="H115" s="316"/>
      <c r="I115" s="320">
        <v>6.9444444444444441E-3</v>
      </c>
      <c r="J115" s="320"/>
      <c r="K115" s="317"/>
      <c r="L115" s="321"/>
      <c r="M115" s="322"/>
    </row>
    <row r="116" spans="2:13" ht="20.100000000000001" customHeight="1" x14ac:dyDescent="0.2">
      <c r="B116" s="305" t="str">
        <f>B115</f>
        <v>ŒUFS EN COCOTTE pochés</v>
      </c>
      <c r="C116" s="323" t="s">
        <v>262</v>
      </c>
      <c r="D116" s="324" t="s">
        <v>543</v>
      </c>
      <c r="E116" s="325"/>
      <c r="F116" s="326"/>
      <c r="G116" s="327"/>
      <c r="H116" s="325"/>
      <c r="I116" s="328"/>
      <c r="J116" s="328"/>
      <c r="K116" s="326"/>
      <c r="L116" s="329"/>
      <c r="M116" s="330"/>
    </row>
    <row r="117" spans="2:13" ht="20.100000000000001" customHeight="1" thickBot="1" x14ac:dyDescent="0.25">
      <c r="B117" s="305" t="str">
        <f>B116</f>
        <v>ŒUFS EN COCOTTE pochés</v>
      </c>
      <c r="C117" s="331" t="s">
        <v>320</v>
      </c>
      <c r="D117" s="332"/>
      <c r="E117" s="333" t="s">
        <v>323</v>
      </c>
      <c r="F117" s="334"/>
      <c r="G117" s="335"/>
      <c r="H117" s="336"/>
      <c r="I117" s="337"/>
      <c r="J117" s="337"/>
      <c r="K117" s="334"/>
      <c r="L117" s="338"/>
      <c r="M117" s="375"/>
    </row>
    <row r="118" spans="2:13" ht="21.95" customHeight="1" x14ac:dyDescent="0.2">
      <c r="B118" s="442" t="str">
        <f>M118</f>
        <v>ŒUFS MOLLETS</v>
      </c>
      <c r="C118" s="448" t="s">
        <v>49</v>
      </c>
      <c r="D118" s="446"/>
      <c r="E118" s="446"/>
      <c r="F118" s="446"/>
      <c r="G118" s="446"/>
      <c r="H118" s="446"/>
      <c r="I118" s="446"/>
      <c r="J118" s="449"/>
      <c r="K118" s="446"/>
      <c r="L118" s="446"/>
      <c r="M118" s="447" t="s">
        <v>82</v>
      </c>
    </row>
    <row r="119" spans="2:13" ht="20.100000000000001" customHeight="1" x14ac:dyDescent="0.2">
      <c r="B119" s="305" t="str">
        <f t="shared" ref="B119:B124" si="7">B118</f>
        <v>ŒUFS MOLLETS</v>
      </c>
      <c r="C119" s="306" t="s">
        <v>259</v>
      </c>
      <c r="D119" s="307" t="s">
        <v>289</v>
      </c>
      <c r="E119" s="308" t="s">
        <v>380</v>
      </c>
      <c r="F119" s="309">
        <v>100</v>
      </c>
      <c r="G119" s="310"/>
      <c r="H119" s="308"/>
      <c r="I119" s="311"/>
      <c r="J119" s="311"/>
      <c r="K119" s="309"/>
      <c r="L119" s="312"/>
      <c r="M119" s="313"/>
    </row>
    <row r="120" spans="2:13" ht="20.100000000000001" customHeight="1" x14ac:dyDescent="0.2">
      <c r="B120" s="305" t="str">
        <f t="shared" si="7"/>
        <v>ŒUFS MOLLETS</v>
      </c>
      <c r="C120" s="314" t="s">
        <v>260</v>
      </c>
      <c r="D120" s="315" t="s">
        <v>199</v>
      </c>
      <c r="E120" s="316" t="s">
        <v>380</v>
      </c>
      <c r="F120" s="317">
        <v>100</v>
      </c>
      <c r="G120" s="318"/>
      <c r="H120" s="316"/>
      <c r="I120" s="320">
        <v>3.472222222222222E-3</v>
      </c>
      <c r="J120" s="320"/>
      <c r="K120" s="317"/>
      <c r="L120" s="321"/>
      <c r="M120" s="322" t="s">
        <v>647</v>
      </c>
    </row>
    <row r="121" spans="2:13" ht="20.100000000000001" customHeight="1" x14ac:dyDescent="0.2">
      <c r="B121" s="305" t="str">
        <f t="shared" si="7"/>
        <v>ŒUFS MOLLETS</v>
      </c>
      <c r="C121" s="323" t="s">
        <v>261</v>
      </c>
      <c r="D121" s="324" t="s">
        <v>543</v>
      </c>
      <c r="E121" s="325"/>
      <c r="F121" s="326"/>
      <c r="G121" s="327"/>
      <c r="H121" s="325"/>
      <c r="I121" s="328"/>
      <c r="J121" s="328"/>
      <c r="K121" s="326"/>
      <c r="L121" s="329"/>
      <c r="M121" s="330"/>
    </row>
    <row r="122" spans="2:13" ht="20.100000000000001" customHeight="1" x14ac:dyDescent="0.2">
      <c r="B122" s="305" t="str">
        <f t="shared" si="7"/>
        <v>ŒUFS MOLLETS</v>
      </c>
      <c r="C122" s="341" t="s">
        <v>320</v>
      </c>
      <c r="D122" s="342"/>
      <c r="E122" s="359" t="s">
        <v>323</v>
      </c>
      <c r="F122" s="360"/>
      <c r="G122" s="361"/>
      <c r="H122" s="362"/>
      <c r="I122" s="363"/>
      <c r="J122" s="363"/>
      <c r="K122" s="360"/>
      <c r="L122" s="364"/>
      <c r="M122" s="376"/>
    </row>
    <row r="123" spans="2:13" ht="20.100000000000001" customHeight="1" x14ac:dyDescent="0.2">
      <c r="B123" s="305" t="str">
        <f t="shared" si="7"/>
        <v>ŒUFS MOLLETS</v>
      </c>
      <c r="C123" s="508"/>
      <c r="D123" s="508"/>
      <c r="E123" s="508"/>
      <c r="F123" s="508"/>
      <c r="G123" s="508"/>
      <c r="H123" s="508"/>
      <c r="I123" s="508"/>
      <c r="J123" s="508"/>
      <c r="K123" s="508"/>
      <c r="L123" s="508"/>
      <c r="M123" s="509"/>
    </row>
    <row r="124" spans="2:13" ht="20.100000000000001" customHeight="1" thickBot="1" x14ac:dyDescent="0.25">
      <c r="B124" s="305" t="str">
        <f t="shared" si="7"/>
        <v>ŒUFS MOLLETS</v>
      </c>
      <c r="C124" s="510"/>
      <c r="D124" s="510"/>
      <c r="E124" s="510"/>
      <c r="F124" s="510"/>
      <c r="G124" s="510"/>
      <c r="H124" s="510"/>
      <c r="I124" s="510"/>
      <c r="J124" s="510"/>
      <c r="K124" s="510"/>
      <c r="L124" s="510"/>
      <c r="M124" s="511"/>
    </row>
    <row r="125" spans="2:13" ht="21.95" customHeight="1" x14ac:dyDescent="0.2">
      <c r="B125" s="442" t="str">
        <f>M125</f>
        <v>Paupiettes et sautés de volaille, cuisses de canette</v>
      </c>
      <c r="C125" s="448" t="s">
        <v>484</v>
      </c>
      <c r="D125" s="446"/>
      <c r="E125" s="446"/>
      <c r="F125" s="446"/>
      <c r="G125" s="446"/>
      <c r="H125" s="446"/>
      <c r="I125" s="446"/>
      <c r="J125" s="449"/>
      <c r="K125" s="446"/>
      <c r="L125" s="446"/>
      <c r="M125" s="447" t="s">
        <v>488</v>
      </c>
    </row>
    <row r="126" spans="2:13" ht="20.100000000000001" customHeight="1" x14ac:dyDescent="0.2">
      <c r="B126" s="305" t="str">
        <f>B125</f>
        <v>Paupiettes et sautés de volaille, cuisses de canette</v>
      </c>
      <c r="C126" s="306" t="s">
        <v>259</v>
      </c>
      <c r="D126" s="307" t="s">
        <v>289</v>
      </c>
      <c r="E126" s="308" t="s">
        <v>277</v>
      </c>
      <c r="F126" s="309">
        <v>280</v>
      </c>
      <c r="G126" s="310"/>
      <c r="H126" s="308"/>
      <c r="I126" s="311"/>
      <c r="J126" s="311"/>
      <c r="K126" s="309"/>
      <c r="L126" s="312"/>
      <c r="M126" s="313" t="s">
        <v>487</v>
      </c>
    </row>
    <row r="127" spans="2:13" ht="30" customHeight="1" x14ac:dyDescent="0.2">
      <c r="B127" s="305" t="str">
        <f>B126</f>
        <v>Paupiettes et sautés de volaille, cuisses de canette</v>
      </c>
      <c r="C127" s="314" t="s">
        <v>260</v>
      </c>
      <c r="D127" s="315" t="s">
        <v>198</v>
      </c>
      <c r="E127" s="316" t="s">
        <v>277</v>
      </c>
      <c r="F127" s="317">
        <v>250</v>
      </c>
      <c r="G127" s="318"/>
      <c r="H127" s="316"/>
      <c r="I127" s="319" t="s">
        <v>649</v>
      </c>
      <c r="J127" s="320"/>
      <c r="K127" s="317"/>
      <c r="L127" s="321"/>
      <c r="M127" s="322" t="s">
        <v>485</v>
      </c>
    </row>
    <row r="128" spans="2:13" ht="20.100000000000001" customHeight="1" x14ac:dyDescent="0.2">
      <c r="B128" s="305" t="str">
        <f>B127</f>
        <v>Paupiettes et sautés de volaille, cuisses de canette</v>
      </c>
      <c r="C128" s="314" t="s">
        <v>260</v>
      </c>
      <c r="D128" s="315" t="s">
        <v>199</v>
      </c>
      <c r="E128" s="316" t="s">
        <v>321</v>
      </c>
      <c r="F128" s="317">
        <v>160</v>
      </c>
      <c r="G128" s="318"/>
      <c r="H128" s="316"/>
      <c r="I128" s="320"/>
      <c r="J128" s="320"/>
      <c r="K128" s="317">
        <v>63</v>
      </c>
      <c r="L128" s="321"/>
      <c r="M128" s="322"/>
    </row>
    <row r="129" spans="2:13" ht="20.100000000000001" customHeight="1" x14ac:dyDescent="0.2">
      <c r="B129" s="305" t="str">
        <f>B128</f>
        <v>Paupiettes et sautés de volaille, cuisses de canette</v>
      </c>
      <c r="C129" s="323" t="s">
        <v>261</v>
      </c>
      <c r="D129" s="324" t="s">
        <v>543</v>
      </c>
      <c r="E129" s="325"/>
      <c r="F129" s="326"/>
      <c r="G129" s="327"/>
      <c r="H129" s="325"/>
      <c r="I129" s="328"/>
      <c r="J129" s="328"/>
      <c r="K129" s="326"/>
      <c r="L129" s="329"/>
      <c r="M129" s="330"/>
    </row>
    <row r="130" spans="2:13" ht="20.100000000000001" customHeight="1" thickBot="1" x14ac:dyDescent="0.25">
      <c r="B130" s="305" t="str">
        <f>B129</f>
        <v>Paupiettes et sautés de volaille, cuisses de canette</v>
      </c>
      <c r="C130" s="331" t="s">
        <v>320</v>
      </c>
      <c r="D130" s="332"/>
      <c r="E130" s="333" t="s">
        <v>323</v>
      </c>
      <c r="F130" s="334"/>
      <c r="G130" s="335"/>
      <c r="H130" s="336"/>
      <c r="I130" s="337"/>
      <c r="J130" s="337"/>
      <c r="K130" s="334"/>
      <c r="L130" s="338"/>
      <c r="M130" s="339"/>
    </row>
    <row r="131" spans="2:13" ht="21.95" customHeight="1" x14ac:dyDescent="0.2">
      <c r="B131" s="442" t="str">
        <f>M131</f>
        <v>PORC COTELETTES DE</v>
      </c>
      <c r="C131" s="448" t="s">
        <v>5</v>
      </c>
      <c r="D131" s="446"/>
      <c r="E131" s="446"/>
      <c r="F131" s="446"/>
      <c r="G131" s="446"/>
      <c r="H131" s="446"/>
      <c r="I131" s="446"/>
      <c r="J131" s="449"/>
      <c r="K131" s="446"/>
      <c r="L131" s="446"/>
      <c r="M131" s="447" t="s">
        <v>1</v>
      </c>
    </row>
    <row r="132" spans="2:13" ht="20.100000000000001" customHeight="1" x14ac:dyDescent="0.2">
      <c r="B132" s="305" t="str">
        <f>B131</f>
        <v>PORC COTELETTES DE</v>
      </c>
      <c r="C132" s="306" t="s">
        <v>259</v>
      </c>
      <c r="D132" s="307" t="s">
        <v>289</v>
      </c>
      <c r="E132" s="308" t="s">
        <v>277</v>
      </c>
      <c r="F132" s="309">
        <v>180</v>
      </c>
      <c r="G132" s="310"/>
      <c r="H132" s="308"/>
      <c r="I132" s="311"/>
      <c r="J132" s="311"/>
      <c r="K132" s="309"/>
      <c r="L132" s="312"/>
      <c r="M132" s="313" t="s">
        <v>396</v>
      </c>
    </row>
    <row r="133" spans="2:13" ht="20.100000000000001" customHeight="1" x14ac:dyDescent="0.2">
      <c r="B133" s="305" t="str">
        <f>B132</f>
        <v>PORC COTELETTES DE</v>
      </c>
      <c r="C133" s="314" t="s">
        <v>260</v>
      </c>
      <c r="D133" s="315" t="s">
        <v>199</v>
      </c>
      <c r="E133" s="316" t="s">
        <v>277</v>
      </c>
      <c r="F133" s="317">
        <v>140</v>
      </c>
      <c r="G133" s="318"/>
      <c r="H133" s="316"/>
      <c r="I133" s="320"/>
      <c r="J133" s="320"/>
      <c r="K133" s="317">
        <v>68</v>
      </c>
      <c r="L133" s="321"/>
      <c r="M133" s="322" t="s">
        <v>392</v>
      </c>
    </row>
    <row r="134" spans="2:13" ht="20.100000000000001" customHeight="1" x14ac:dyDescent="0.2">
      <c r="B134" s="305" t="str">
        <f>B133</f>
        <v>PORC COTELETTES DE</v>
      </c>
      <c r="C134" s="323" t="s">
        <v>261</v>
      </c>
      <c r="D134" s="324" t="s">
        <v>543</v>
      </c>
      <c r="E134" s="325"/>
      <c r="F134" s="326"/>
      <c r="G134" s="327"/>
      <c r="H134" s="325"/>
      <c r="I134" s="328"/>
      <c r="J134" s="328"/>
      <c r="K134" s="326"/>
      <c r="L134" s="329"/>
      <c r="M134" s="330"/>
    </row>
    <row r="135" spans="2:13" ht="20.100000000000001" customHeight="1" thickBot="1" x14ac:dyDescent="0.25">
      <c r="B135" s="305" t="str">
        <f>B134</f>
        <v>PORC COTELETTES DE</v>
      </c>
      <c r="C135" s="331" t="s">
        <v>320</v>
      </c>
      <c r="D135" s="332"/>
      <c r="E135" s="333" t="s">
        <v>323</v>
      </c>
      <c r="F135" s="334"/>
      <c r="G135" s="335"/>
      <c r="H135" s="336"/>
      <c r="I135" s="337"/>
      <c r="J135" s="337"/>
      <c r="K135" s="334"/>
      <c r="L135" s="338"/>
      <c r="M135" s="339"/>
    </row>
    <row r="136" spans="2:13" ht="21.95" customHeight="1" x14ac:dyDescent="0.2">
      <c r="B136" s="442" t="str">
        <f>M136</f>
        <v>PORC SAUCISSES DE TOULOUSE</v>
      </c>
      <c r="C136" s="448" t="s">
        <v>2</v>
      </c>
      <c r="D136" s="446"/>
      <c r="E136" s="446"/>
      <c r="F136" s="446"/>
      <c r="G136" s="446"/>
      <c r="H136" s="446"/>
      <c r="I136" s="446"/>
      <c r="J136" s="449"/>
      <c r="K136" s="446"/>
      <c r="L136" s="446"/>
      <c r="M136" s="447" t="s">
        <v>3</v>
      </c>
    </row>
    <row r="137" spans="2:13" ht="20.100000000000001" customHeight="1" x14ac:dyDescent="0.2">
      <c r="B137" s="305" t="str">
        <f>B136</f>
        <v>PORC SAUCISSES DE TOULOUSE</v>
      </c>
      <c r="C137" s="306" t="s">
        <v>259</v>
      </c>
      <c r="D137" s="307" t="s">
        <v>289</v>
      </c>
      <c r="E137" s="308" t="s">
        <v>277</v>
      </c>
      <c r="F137" s="309">
        <v>220</v>
      </c>
      <c r="G137" s="310"/>
      <c r="H137" s="308"/>
      <c r="I137" s="311"/>
      <c r="J137" s="311"/>
      <c r="K137" s="309"/>
      <c r="L137" s="312"/>
      <c r="M137" s="313"/>
    </row>
    <row r="138" spans="2:13" ht="20.100000000000001" customHeight="1" x14ac:dyDescent="0.2">
      <c r="B138" s="305" t="str">
        <f>B137</f>
        <v>PORC SAUCISSES DE TOULOUSE</v>
      </c>
      <c r="C138" s="314" t="s">
        <v>260</v>
      </c>
      <c r="D138" s="315" t="s">
        <v>199</v>
      </c>
      <c r="E138" s="316" t="s">
        <v>277</v>
      </c>
      <c r="F138" s="317">
        <v>210</v>
      </c>
      <c r="G138" s="318"/>
      <c r="H138" s="316"/>
      <c r="I138" s="320">
        <v>2.0833333333333332E-2</v>
      </c>
      <c r="J138" s="320"/>
      <c r="K138" s="317"/>
      <c r="L138" s="321"/>
      <c r="M138" s="322" t="s">
        <v>650</v>
      </c>
    </row>
    <row r="139" spans="2:13" ht="20.100000000000001" customHeight="1" x14ac:dyDescent="0.2">
      <c r="B139" s="305" t="str">
        <f>B138</f>
        <v>PORC SAUCISSES DE TOULOUSE</v>
      </c>
      <c r="C139" s="323" t="s">
        <v>261</v>
      </c>
      <c r="D139" s="324" t="s">
        <v>543</v>
      </c>
      <c r="E139" s="325"/>
      <c r="F139" s="326"/>
      <c r="G139" s="327"/>
      <c r="H139" s="325"/>
      <c r="I139" s="328"/>
      <c r="J139" s="328"/>
      <c r="K139" s="326"/>
      <c r="L139" s="329"/>
      <c r="M139" s="330"/>
    </row>
    <row r="140" spans="2:13" ht="20.100000000000001" customHeight="1" thickBot="1" x14ac:dyDescent="0.25">
      <c r="B140" s="305" t="str">
        <f>B139</f>
        <v>PORC SAUCISSES DE TOULOUSE</v>
      </c>
      <c r="C140" s="331" t="s">
        <v>320</v>
      </c>
      <c r="D140" s="332"/>
      <c r="E140" s="333" t="s">
        <v>323</v>
      </c>
      <c r="F140" s="334"/>
      <c r="G140" s="335"/>
      <c r="H140" s="336"/>
      <c r="I140" s="337"/>
      <c r="J140" s="337"/>
      <c r="K140" s="334"/>
      <c r="L140" s="338"/>
      <c r="M140" s="339"/>
    </row>
    <row r="141" spans="2:13" ht="21.95" customHeight="1" x14ac:dyDescent="0.2">
      <c r="B141" s="442" t="str">
        <f>M141</f>
        <v>PORC TRANCHES DE BACON</v>
      </c>
      <c r="C141" s="448" t="s">
        <v>0</v>
      </c>
      <c r="D141" s="446"/>
      <c r="E141" s="446"/>
      <c r="F141" s="446"/>
      <c r="G141" s="446"/>
      <c r="H141" s="446"/>
      <c r="I141" s="446"/>
      <c r="J141" s="449"/>
      <c r="K141" s="446"/>
      <c r="L141" s="446"/>
      <c r="M141" s="447" t="s">
        <v>87</v>
      </c>
    </row>
    <row r="142" spans="2:13" ht="20.100000000000001" customHeight="1" x14ac:dyDescent="0.2">
      <c r="B142" s="305" t="str">
        <f>B141</f>
        <v>PORC TRANCHES DE BACON</v>
      </c>
      <c r="C142" s="306" t="s">
        <v>259</v>
      </c>
      <c r="D142" s="307" t="s">
        <v>289</v>
      </c>
      <c r="E142" s="308" t="s">
        <v>321</v>
      </c>
      <c r="F142" s="309">
        <v>230</v>
      </c>
      <c r="G142" s="310"/>
      <c r="H142" s="308"/>
      <c r="I142" s="311"/>
      <c r="J142" s="311"/>
      <c r="K142" s="309"/>
      <c r="L142" s="312"/>
      <c r="M142" s="313" t="s">
        <v>651</v>
      </c>
    </row>
    <row r="143" spans="2:13" ht="20.100000000000001" customHeight="1" x14ac:dyDescent="0.2">
      <c r="B143" s="305" t="str">
        <f t="shared" ref="B143:B148" si="8">B142</f>
        <v>PORC TRANCHES DE BACON</v>
      </c>
      <c r="C143" s="314" t="s">
        <v>260</v>
      </c>
      <c r="D143" s="315" t="s">
        <v>326</v>
      </c>
      <c r="E143" s="316" t="s">
        <v>321</v>
      </c>
      <c r="F143" s="317">
        <v>200</v>
      </c>
      <c r="G143" s="318">
        <v>30</v>
      </c>
      <c r="H143" s="316"/>
      <c r="I143" s="320">
        <v>3.472222222222222E-3</v>
      </c>
      <c r="J143" s="320"/>
      <c r="K143" s="317"/>
      <c r="L143" s="321"/>
      <c r="M143" s="322"/>
    </row>
    <row r="144" spans="2:13" ht="20.100000000000001" customHeight="1" x14ac:dyDescent="0.2">
      <c r="B144" s="305" t="str">
        <f t="shared" si="8"/>
        <v>PORC TRANCHES DE BACON</v>
      </c>
      <c r="C144" s="314" t="s">
        <v>261</v>
      </c>
      <c r="D144" s="315" t="s">
        <v>326</v>
      </c>
      <c r="E144" s="316" t="s">
        <v>277</v>
      </c>
      <c r="F144" s="317">
        <v>210</v>
      </c>
      <c r="G144" s="318">
        <v>10</v>
      </c>
      <c r="H144" s="316"/>
      <c r="I144" s="320">
        <v>2.0833333333333333E-3</v>
      </c>
      <c r="J144" s="320"/>
      <c r="K144" s="317"/>
      <c r="L144" s="321"/>
      <c r="M144" s="322"/>
    </row>
    <row r="145" spans="2:13" ht="20.100000000000001" customHeight="1" x14ac:dyDescent="0.2">
      <c r="B145" s="305" t="str">
        <f t="shared" si="8"/>
        <v>PORC TRANCHES DE BACON</v>
      </c>
      <c r="C145" s="323" t="s">
        <v>262</v>
      </c>
      <c r="D145" s="324" t="s">
        <v>543</v>
      </c>
      <c r="E145" s="325" t="s">
        <v>321</v>
      </c>
      <c r="F145" s="326">
        <v>140</v>
      </c>
      <c r="G145" s="327">
        <v>20</v>
      </c>
      <c r="H145" s="325"/>
      <c r="I145" s="328">
        <v>2.0833333333333333E-3</v>
      </c>
      <c r="J145" s="328"/>
      <c r="K145" s="326"/>
      <c r="L145" s="329"/>
      <c r="M145" s="330"/>
    </row>
    <row r="146" spans="2:13" ht="20.100000000000001" customHeight="1" x14ac:dyDescent="0.2">
      <c r="B146" s="305" t="str">
        <f t="shared" si="8"/>
        <v>PORC TRANCHES DE BACON</v>
      </c>
      <c r="C146" s="341" t="s">
        <v>320</v>
      </c>
      <c r="D146" s="342"/>
      <c r="E146" s="359" t="s">
        <v>323</v>
      </c>
      <c r="F146" s="360"/>
      <c r="G146" s="361"/>
      <c r="H146" s="362"/>
      <c r="I146" s="363"/>
      <c r="J146" s="363"/>
      <c r="K146" s="360"/>
      <c r="L146" s="364"/>
      <c r="M146" s="376"/>
    </row>
    <row r="147" spans="2:13" ht="20.100000000000001" customHeight="1" x14ac:dyDescent="0.2">
      <c r="B147" s="305" t="str">
        <f t="shared" si="8"/>
        <v>PORC TRANCHES DE BACON</v>
      </c>
      <c r="C147" s="508" t="s">
        <v>323</v>
      </c>
      <c r="D147" s="508"/>
      <c r="E147" s="508"/>
      <c r="F147" s="508"/>
      <c r="G147" s="508"/>
      <c r="H147" s="508"/>
      <c r="I147" s="508"/>
      <c r="J147" s="508"/>
      <c r="K147" s="508"/>
      <c r="L147" s="508"/>
      <c r="M147" s="509"/>
    </row>
    <row r="148" spans="2:13" ht="20.100000000000001" customHeight="1" thickBot="1" x14ac:dyDescent="0.25">
      <c r="B148" s="305" t="str">
        <f t="shared" si="8"/>
        <v>PORC TRANCHES DE BACON</v>
      </c>
      <c r="C148" s="510"/>
      <c r="D148" s="510"/>
      <c r="E148" s="510"/>
      <c r="F148" s="510"/>
      <c r="G148" s="510"/>
      <c r="H148" s="510"/>
      <c r="I148" s="510"/>
      <c r="J148" s="510"/>
      <c r="K148" s="510"/>
      <c r="L148" s="510"/>
      <c r="M148" s="511"/>
    </row>
    <row r="149" spans="2:13" ht="21.95" customHeight="1" x14ac:dyDescent="0.2">
      <c r="B149" s="442" t="str">
        <f>M149</f>
        <v>POULET ESCALOPES</v>
      </c>
      <c r="C149" s="448" t="s">
        <v>2</v>
      </c>
      <c r="D149" s="446"/>
      <c r="E149" s="446"/>
      <c r="F149" s="446"/>
      <c r="G149" s="446"/>
      <c r="H149" s="446"/>
      <c r="I149" s="446"/>
      <c r="J149" s="449"/>
      <c r="K149" s="446"/>
      <c r="L149" s="446"/>
      <c r="M149" s="447" t="s">
        <v>35</v>
      </c>
    </row>
    <row r="150" spans="2:13" ht="20.100000000000001" customHeight="1" x14ac:dyDescent="0.2">
      <c r="B150" s="305" t="str">
        <f>B149</f>
        <v>POULET ESCALOPES</v>
      </c>
      <c r="C150" s="306" t="s">
        <v>259</v>
      </c>
      <c r="D150" s="307" t="s">
        <v>289</v>
      </c>
      <c r="E150" s="308" t="s">
        <v>277</v>
      </c>
      <c r="F150" s="309">
        <v>110</v>
      </c>
      <c r="G150" s="310"/>
      <c r="H150" s="308"/>
      <c r="I150" s="311"/>
      <c r="J150" s="311"/>
      <c r="K150" s="309"/>
      <c r="L150" s="312"/>
      <c r="M150" s="313" t="s">
        <v>396</v>
      </c>
    </row>
    <row r="151" spans="2:13" ht="20.100000000000001" customHeight="1" x14ac:dyDescent="0.2">
      <c r="B151" s="305" t="str">
        <f>B150</f>
        <v>POULET ESCALOPES</v>
      </c>
      <c r="C151" s="314" t="s">
        <v>260</v>
      </c>
      <c r="D151" s="315" t="s">
        <v>199</v>
      </c>
      <c r="E151" s="316" t="s">
        <v>380</v>
      </c>
      <c r="F151" s="317">
        <v>105</v>
      </c>
      <c r="G151" s="318"/>
      <c r="H151" s="316"/>
      <c r="I151" s="320">
        <v>6.9444444444444441E-3</v>
      </c>
      <c r="J151" s="320"/>
      <c r="K151" s="317"/>
      <c r="L151" s="321"/>
      <c r="M151" s="322" t="s">
        <v>652</v>
      </c>
    </row>
    <row r="152" spans="2:13" ht="20.100000000000001" customHeight="1" x14ac:dyDescent="0.2">
      <c r="B152" s="305" t="str">
        <f>B151</f>
        <v>POULET ESCALOPES</v>
      </c>
      <c r="C152" s="314" t="s">
        <v>261</v>
      </c>
      <c r="D152" s="315" t="s">
        <v>199</v>
      </c>
      <c r="E152" s="316" t="s">
        <v>380</v>
      </c>
      <c r="F152" s="317">
        <v>75</v>
      </c>
      <c r="G152" s="318"/>
      <c r="H152" s="316"/>
      <c r="I152" s="320">
        <v>8.3333333333333332E-3</v>
      </c>
      <c r="J152" s="320"/>
      <c r="K152" s="317"/>
      <c r="L152" s="321"/>
      <c r="M152" s="322"/>
    </row>
    <row r="153" spans="2:13" ht="20.100000000000001" customHeight="1" x14ac:dyDescent="0.2">
      <c r="B153" s="305" t="str">
        <f>B152</f>
        <v>POULET ESCALOPES</v>
      </c>
      <c r="C153" s="323" t="s">
        <v>262</v>
      </c>
      <c r="D153" s="324" t="s">
        <v>543</v>
      </c>
      <c r="E153" s="325"/>
      <c r="F153" s="326"/>
      <c r="G153" s="327"/>
      <c r="H153" s="325"/>
      <c r="I153" s="328"/>
      <c r="J153" s="328"/>
      <c r="K153" s="326"/>
      <c r="L153" s="329"/>
      <c r="M153" s="330"/>
    </row>
    <row r="154" spans="2:13" ht="20.100000000000001" customHeight="1" thickBot="1" x14ac:dyDescent="0.25">
      <c r="B154" s="305" t="str">
        <f>B153</f>
        <v>POULET ESCALOPES</v>
      </c>
      <c r="C154" s="331" t="s">
        <v>320</v>
      </c>
      <c r="D154" s="332"/>
      <c r="E154" s="333" t="s">
        <v>323</v>
      </c>
      <c r="F154" s="334"/>
      <c r="G154" s="335"/>
      <c r="H154" s="336"/>
      <c r="I154" s="337"/>
      <c r="J154" s="337"/>
      <c r="K154" s="334"/>
      <c r="L154" s="338"/>
      <c r="M154" s="339"/>
    </row>
    <row r="155" spans="2:13" ht="21.95" customHeight="1" x14ac:dyDescent="0.2">
      <c r="B155" s="442" t="str">
        <f>M155</f>
        <v>PRODUITS DIVERS</v>
      </c>
      <c r="C155" s="448" t="s">
        <v>513</v>
      </c>
      <c r="D155" s="446"/>
      <c r="E155" s="446"/>
      <c r="F155" s="446"/>
      <c r="G155" s="446"/>
      <c r="H155" s="446"/>
      <c r="I155" s="446"/>
      <c r="J155" s="449"/>
      <c r="K155" s="446"/>
      <c r="L155" s="446"/>
      <c r="M155" s="447" t="s">
        <v>514</v>
      </c>
    </row>
    <row r="156" spans="2:13" ht="20.100000000000001" customHeight="1" x14ac:dyDescent="0.2">
      <c r="B156" s="305" t="str">
        <f>B155</f>
        <v>PRODUITS DIVERS</v>
      </c>
      <c r="C156" s="306">
        <v>0</v>
      </c>
      <c r="D156" s="307" t="s">
        <v>515</v>
      </c>
      <c r="E156" s="308" t="s">
        <v>321</v>
      </c>
      <c r="F156" s="309">
        <v>160</v>
      </c>
      <c r="G156" s="310"/>
      <c r="H156" s="308"/>
      <c r="I156" s="311"/>
      <c r="J156" s="311"/>
      <c r="K156" s="309">
        <v>50</v>
      </c>
      <c r="L156" s="312"/>
      <c r="M156" s="313" t="s">
        <v>516</v>
      </c>
    </row>
    <row r="157" spans="2:13" ht="21" customHeight="1" x14ac:dyDescent="0.2">
      <c r="B157" s="305" t="str">
        <f t="shared" ref="B157:B162" si="9">B156</f>
        <v>PRODUITS DIVERS</v>
      </c>
      <c r="C157" s="314">
        <v>0</v>
      </c>
      <c r="D157" s="315" t="s">
        <v>517</v>
      </c>
      <c r="E157" s="316" t="s">
        <v>321</v>
      </c>
      <c r="F157" s="317">
        <v>170</v>
      </c>
      <c r="G157" s="318"/>
      <c r="H157" s="316"/>
      <c r="I157" s="319"/>
      <c r="J157" s="320"/>
      <c r="K157" s="317">
        <v>60</v>
      </c>
      <c r="L157" s="321"/>
      <c r="M157" s="322" t="s">
        <v>516</v>
      </c>
    </row>
    <row r="158" spans="2:13" ht="20.100000000000001" customHeight="1" x14ac:dyDescent="0.2">
      <c r="B158" s="305" t="str">
        <f t="shared" si="9"/>
        <v>PRODUITS DIVERS</v>
      </c>
      <c r="C158" s="314">
        <v>0</v>
      </c>
      <c r="D158" s="315" t="s">
        <v>518</v>
      </c>
      <c r="E158" s="316" t="s">
        <v>321</v>
      </c>
      <c r="F158" s="317">
        <v>160</v>
      </c>
      <c r="G158" s="318"/>
      <c r="H158" s="316"/>
      <c r="I158" s="320"/>
      <c r="J158" s="320"/>
      <c r="K158" s="317">
        <v>65</v>
      </c>
      <c r="L158" s="321"/>
      <c r="M158" s="322" t="s">
        <v>516</v>
      </c>
    </row>
    <row r="159" spans="2:13" ht="20.100000000000001" customHeight="1" x14ac:dyDescent="0.2">
      <c r="B159" s="305" t="str">
        <f t="shared" si="9"/>
        <v>PRODUITS DIVERS</v>
      </c>
      <c r="C159" s="314">
        <v>0</v>
      </c>
      <c r="D159" s="315" t="s">
        <v>519</v>
      </c>
      <c r="E159" s="316" t="s">
        <v>321</v>
      </c>
      <c r="F159" s="317">
        <v>160</v>
      </c>
      <c r="G159" s="318"/>
      <c r="H159" s="316"/>
      <c r="I159" s="320"/>
      <c r="J159" s="320"/>
      <c r="K159" s="317">
        <v>65</v>
      </c>
      <c r="L159" s="321"/>
      <c r="M159" s="322" t="s">
        <v>516</v>
      </c>
    </row>
    <row r="160" spans="2:13" ht="20.100000000000001" customHeight="1" x14ac:dyDescent="0.2">
      <c r="B160" s="305" t="str">
        <f t="shared" si="9"/>
        <v>PRODUITS DIVERS</v>
      </c>
      <c r="C160" s="314">
        <v>0</v>
      </c>
      <c r="D160" s="315" t="s">
        <v>520</v>
      </c>
      <c r="E160" s="316" t="s">
        <v>321</v>
      </c>
      <c r="F160" s="317">
        <v>170</v>
      </c>
      <c r="G160" s="318"/>
      <c r="H160" s="316"/>
      <c r="I160" s="320"/>
      <c r="J160" s="320"/>
      <c r="K160" s="317">
        <v>65</v>
      </c>
      <c r="L160" s="321"/>
      <c r="M160" s="322" t="s">
        <v>516</v>
      </c>
    </row>
    <row r="161" spans="2:13" ht="20.100000000000001" customHeight="1" x14ac:dyDescent="0.2">
      <c r="B161" s="305" t="str">
        <f t="shared" si="9"/>
        <v>PRODUITS DIVERS</v>
      </c>
      <c r="C161" s="323">
        <v>0</v>
      </c>
      <c r="D161" s="324" t="s">
        <v>543</v>
      </c>
      <c r="E161" s="325"/>
      <c r="F161" s="326"/>
      <c r="G161" s="327"/>
      <c r="H161" s="325"/>
      <c r="I161" s="328"/>
      <c r="J161" s="328"/>
      <c r="K161" s="326"/>
      <c r="L161" s="329"/>
      <c r="M161" s="330"/>
    </row>
    <row r="162" spans="2:13" ht="20.100000000000001" customHeight="1" thickBot="1" x14ac:dyDescent="0.25">
      <c r="B162" s="305" t="str">
        <f t="shared" si="9"/>
        <v>PRODUITS DIVERS</v>
      </c>
      <c r="C162" s="331" t="s">
        <v>320</v>
      </c>
      <c r="D162" s="332"/>
      <c r="E162" s="333" t="s">
        <v>323</v>
      </c>
      <c r="F162" s="334"/>
      <c r="G162" s="335"/>
      <c r="H162" s="336"/>
      <c r="I162" s="337"/>
      <c r="J162" s="337"/>
      <c r="K162" s="334"/>
      <c r="L162" s="338"/>
      <c r="M162" s="339"/>
    </row>
    <row r="163" spans="2:13" ht="21.95" customHeight="1" x14ac:dyDescent="0.2">
      <c r="B163" s="442" t="str">
        <f>M163</f>
        <v>ROYALE</v>
      </c>
      <c r="C163" s="448" t="s">
        <v>339</v>
      </c>
      <c r="D163" s="446"/>
      <c r="E163" s="446"/>
      <c r="F163" s="446"/>
      <c r="G163" s="446"/>
      <c r="H163" s="446"/>
      <c r="I163" s="446"/>
      <c r="J163" s="449"/>
      <c r="K163" s="446"/>
      <c r="L163" s="446"/>
      <c r="M163" s="447" t="s">
        <v>346</v>
      </c>
    </row>
    <row r="164" spans="2:13" ht="20.100000000000001" customHeight="1" x14ac:dyDescent="0.2">
      <c r="B164" s="305" t="str">
        <f>B163</f>
        <v>ROYALE</v>
      </c>
      <c r="C164" s="306" t="s">
        <v>259</v>
      </c>
      <c r="D164" s="307" t="s">
        <v>289</v>
      </c>
      <c r="E164" s="308" t="s">
        <v>380</v>
      </c>
      <c r="F164" s="309">
        <v>100</v>
      </c>
      <c r="G164" s="310"/>
      <c r="H164" s="308"/>
      <c r="I164" s="311"/>
      <c r="J164" s="311"/>
      <c r="K164" s="309"/>
      <c r="L164" s="312"/>
      <c r="M164" s="313" t="s">
        <v>653</v>
      </c>
    </row>
    <row r="165" spans="2:13" ht="20.100000000000001" customHeight="1" x14ac:dyDescent="0.2">
      <c r="B165" s="305" t="str">
        <f>B164</f>
        <v>ROYALE</v>
      </c>
      <c r="C165" s="314" t="s">
        <v>260</v>
      </c>
      <c r="D165" s="315" t="s">
        <v>199</v>
      </c>
      <c r="E165" s="316" t="s">
        <v>380</v>
      </c>
      <c r="F165" s="317">
        <v>85</v>
      </c>
      <c r="G165" s="318"/>
      <c r="H165" s="316"/>
      <c r="I165" s="320">
        <v>3.125E-2</v>
      </c>
      <c r="J165" s="320"/>
      <c r="K165" s="317"/>
      <c r="L165" s="321"/>
      <c r="M165" s="322"/>
    </row>
    <row r="166" spans="2:13" ht="20.100000000000001" customHeight="1" x14ac:dyDescent="0.2">
      <c r="B166" s="305" t="str">
        <f>B165</f>
        <v>ROYALE</v>
      </c>
      <c r="C166" s="323" t="s">
        <v>262</v>
      </c>
      <c r="D166" s="324" t="s">
        <v>543</v>
      </c>
      <c r="E166" s="325"/>
      <c r="F166" s="326"/>
      <c r="G166" s="327"/>
      <c r="H166" s="325"/>
      <c r="I166" s="328"/>
      <c r="J166" s="328"/>
      <c r="K166" s="326"/>
      <c r="L166" s="329"/>
      <c r="M166" s="330"/>
    </row>
    <row r="167" spans="2:13" ht="20.100000000000001" customHeight="1" thickBot="1" x14ac:dyDescent="0.25">
      <c r="B167" s="305" t="str">
        <f>B166</f>
        <v>ROYALE</v>
      </c>
      <c r="C167" s="331" t="s">
        <v>320</v>
      </c>
      <c r="D167" s="332"/>
      <c r="E167" s="333" t="s">
        <v>323</v>
      </c>
      <c r="F167" s="334"/>
      <c r="G167" s="335"/>
      <c r="H167" s="336"/>
      <c r="I167" s="337"/>
      <c r="J167" s="337"/>
      <c r="K167" s="334"/>
      <c r="L167" s="338"/>
      <c r="M167" s="375"/>
    </row>
    <row r="168" spans="2:13" ht="21.95" customHeight="1" x14ac:dyDescent="0.2">
      <c r="B168" s="442" t="str">
        <f>M168</f>
        <v>ROYALE EN BOYAU</v>
      </c>
      <c r="C168" s="448" t="s">
        <v>339</v>
      </c>
      <c r="D168" s="446"/>
      <c r="E168" s="446"/>
      <c r="F168" s="446"/>
      <c r="G168" s="446"/>
      <c r="H168" s="446"/>
      <c r="I168" s="446"/>
      <c r="J168" s="449"/>
      <c r="K168" s="446"/>
      <c r="L168" s="446"/>
      <c r="M168" s="447" t="s">
        <v>347</v>
      </c>
    </row>
    <row r="169" spans="2:13" ht="20.100000000000001" customHeight="1" x14ac:dyDescent="0.2">
      <c r="B169" s="305" t="str">
        <f>B168</f>
        <v>ROYALE EN BOYAU</v>
      </c>
      <c r="C169" s="306" t="s">
        <v>259</v>
      </c>
      <c r="D169" s="307" t="s">
        <v>289</v>
      </c>
      <c r="E169" s="308" t="s">
        <v>380</v>
      </c>
      <c r="F169" s="309">
        <v>85</v>
      </c>
      <c r="G169" s="310"/>
      <c r="H169" s="308"/>
      <c r="I169" s="311"/>
      <c r="J169" s="311"/>
      <c r="K169" s="309"/>
      <c r="L169" s="312"/>
      <c r="M169" s="521" t="s">
        <v>654</v>
      </c>
    </row>
    <row r="170" spans="2:13" ht="20.100000000000001" customHeight="1" x14ac:dyDescent="0.2">
      <c r="B170" s="305" t="str">
        <f>B169</f>
        <v>ROYALE EN BOYAU</v>
      </c>
      <c r="C170" s="314" t="s">
        <v>260</v>
      </c>
      <c r="D170" s="315" t="s">
        <v>199</v>
      </c>
      <c r="E170" s="316" t="s">
        <v>380</v>
      </c>
      <c r="F170" s="317">
        <v>85</v>
      </c>
      <c r="G170" s="318"/>
      <c r="H170" s="316"/>
      <c r="I170" s="320">
        <v>2.0833333333333332E-2</v>
      </c>
      <c r="J170" s="320"/>
      <c r="K170" s="317"/>
      <c r="L170" s="321"/>
      <c r="M170" s="522"/>
    </row>
    <row r="171" spans="2:13" ht="20.100000000000001" customHeight="1" x14ac:dyDescent="0.2">
      <c r="B171" s="305" t="str">
        <f>B170</f>
        <v>ROYALE EN BOYAU</v>
      </c>
      <c r="C171" s="323" t="s">
        <v>262</v>
      </c>
      <c r="D171" s="324" t="s">
        <v>543</v>
      </c>
      <c r="E171" s="325"/>
      <c r="F171" s="326"/>
      <c r="G171" s="327"/>
      <c r="H171" s="325"/>
      <c r="I171" s="328"/>
      <c r="J171" s="328"/>
      <c r="K171" s="326"/>
      <c r="L171" s="329"/>
      <c r="M171" s="330"/>
    </row>
    <row r="172" spans="2:13" ht="20.100000000000001" customHeight="1" thickBot="1" x14ac:dyDescent="0.25">
      <c r="B172" s="305" t="str">
        <f>B171</f>
        <v>ROYALE EN BOYAU</v>
      </c>
      <c r="C172" s="331" t="s">
        <v>320</v>
      </c>
      <c r="D172" s="332"/>
      <c r="E172" s="333" t="s">
        <v>323</v>
      </c>
      <c r="F172" s="334"/>
      <c r="G172" s="335"/>
      <c r="H172" s="336"/>
      <c r="I172" s="337"/>
      <c r="J172" s="337"/>
      <c r="K172" s="334"/>
      <c r="L172" s="338"/>
      <c r="M172" s="339"/>
    </row>
    <row r="173" spans="2:13" ht="21.95" customHeight="1" x14ac:dyDescent="0.2">
      <c r="B173" s="442" t="str">
        <f>M173</f>
        <v>TARTES SALÉES-PIZZAS</v>
      </c>
      <c r="C173" s="448" t="s">
        <v>481</v>
      </c>
      <c r="D173" s="446"/>
      <c r="E173" s="446"/>
      <c r="F173" s="446"/>
      <c r="G173" s="446"/>
      <c r="H173" s="446"/>
      <c r="I173" s="446"/>
      <c r="J173" s="449"/>
      <c r="K173" s="446"/>
      <c r="L173" s="446"/>
      <c r="M173" s="447" t="s">
        <v>479</v>
      </c>
    </row>
    <row r="174" spans="2:13" ht="20.100000000000001" customHeight="1" x14ac:dyDescent="0.2">
      <c r="B174" s="305" t="str">
        <f>B173</f>
        <v>TARTES SALÉES-PIZZAS</v>
      </c>
      <c r="C174" s="306" t="s">
        <v>259</v>
      </c>
      <c r="D174" s="307" t="s">
        <v>289</v>
      </c>
      <c r="E174" s="308" t="s">
        <v>321</v>
      </c>
      <c r="F174" s="309">
        <v>210</v>
      </c>
      <c r="G174" s="310"/>
      <c r="H174" s="308"/>
      <c r="I174" s="311"/>
      <c r="J174" s="311"/>
      <c r="K174" s="309"/>
      <c r="L174" s="312"/>
      <c r="M174" s="313" t="s">
        <v>635</v>
      </c>
    </row>
    <row r="175" spans="2:13" ht="20.100000000000001" customHeight="1" x14ac:dyDescent="0.2">
      <c r="B175" s="305" t="str">
        <f>B174</f>
        <v>TARTES SALÉES-PIZZAS</v>
      </c>
      <c r="C175" s="314" t="s">
        <v>260</v>
      </c>
      <c r="D175" s="315" t="s">
        <v>199</v>
      </c>
      <c r="E175" s="316" t="s">
        <v>321</v>
      </c>
      <c r="F175" s="317">
        <v>180</v>
      </c>
      <c r="G175" s="318"/>
      <c r="H175" s="316"/>
      <c r="I175" s="320"/>
      <c r="J175" s="320"/>
      <c r="K175" s="317"/>
      <c r="L175" s="321"/>
      <c r="M175" s="322" t="s">
        <v>655</v>
      </c>
    </row>
    <row r="176" spans="2:13" ht="20.100000000000001" customHeight="1" x14ac:dyDescent="0.2">
      <c r="B176" s="305" t="str">
        <f>B175</f>
        <v>TARTES SALÉES-PIZZAS</v>
      </c>
      <c r="C176" s="314">
        <v>0</v>
      </c>
      <c r="D176" s="315" t="s">
        <v>637</v>
      </c>
      <c r="E176" s="316" t="s">
        <v>277</v>
      </c>
      <c r="F176" s="317">
        <v>160</v>
      </c>
      <c r="G176" s="318"/>
      <c r="H176" s="316"/>
      <c r="I176" s="320"/>
      <c r="J176" s="320"/>
      <c r="K176" s="317"/>
      <c r="L176" s="321"/>
      <c r="M176" s="322" t="s">
        <v>656</v>
      </c>
    </row>
    <row r="177" spans="2:13" ht="20.100000000000001" customHeight="1" x14ac:dyDescent="0.2">
      <c r="B177" s="305" t="str">
        <f>B176</f>
        <v>TARTES SALÉES-PIZZAS</v>
      </c>
      <c r="C177" s="323" t="s">
        <v>261</v>
      </c>
      <c r="D177" s="324" t="s">
        <v>543</v>
      </c>
      <c r="E177" s="325"/>
      <c r="F177" s="326"/>
      <c r="G177" s="327"/>
      <c r="H177" s="325"/>
      <c r="I177" s="328"/>
      <c r="J177" s="328"/>
      <c r="K177" s="326"/>
      <c r="L177" s="329"/>
      <c r="M177" s="330" t="s">
        <v>480</v>
      </c>
    </row>
    <row r="178" spans="2:13" ht="20.100000000000001" customHeight="1" thickBot="1" x14ac:dyDescent="0.25">
      <c r="B178" s="305" t="str">
        <f>B177</f>
        <v>TARTES SALÉES-PIZZAS</v>
      </c>
      <c r="C178" s="331" t="s">
        <v>320</v>
      </c>
      <c r="D178" s="332"/>
      <c r="E178" s="333" t="s">
        <v>323</v>
      </c>
      <c r="F178" s="334"/>
      <c r="G178" s="335"/>
      <c r="H178" s="336"/>
      <c r="I178" s="337"/>
      <c r="J178" s="337"/>
      <c r="K178" s="334"/>
      <c r="L178" s="338"/>
      <c r="M178" s="339"/>
    </row>
  </sheetData>
  <autoFilter ref="B11:M178" xr:uid="{00000000-0009-0000-0000-000001000000}">
    <filterColumn colId="0" showButton="0"/>
  </autoFilter>
  <mergeCells count="18">
    <mergeCell ref="C92:M93"/>
    <mergeCell ref="C101:M102"/>
    <mergeCell ref="C123:M124"/>
    <mergeCell ref="C147:M148"/>
    <mergeCell ref="M169:M170"/>
    <mergeCell ref="C83:M84"/>
    <mergeCell ref="B3:B4"/>
    <mergeCell ref="C3:I4"/>
    <mergeCell ref="K3:M4"/>
    <mergeCell ref="C5:H6"/>
    <mergeCell ref="K5:M6"/>
    <mergeCell ref="C7:H8"/>
    <mergeCell ref="K7:M8"/>
    <mergeCell ref="B11:C12"/>
    <mergeCell ref="C24:M25"/>
    <mergeCell ref="C39:M40"/>
    <mergeCell ref="C54:M55"/>
    <mergeCell ref="C69:M70"/>
  </mergeCells>
  <printOptions horizontalCentered="1"/>
  <pageMargins left="0.59055118110236227" right="0" top="0.15748031496062992" bottom="0" header="0.11811023622047245" footer="0"/>
  <pageSetup paperSize="9" scale="41" orientation="portrait" horizontalDpi="4294967293" verticalDpi="300" r:id="rId1"/>
  <headerFooter alignWithMargins="0">
    <oddFooter>&amp;R&amp;8&amp;F-&amp;A-&amp;Z&amp;F</oddFooter>
  </headerFooter>
  <rowBreaks count="1" manualBreakCount="1">
    <brk id="9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6B10-88F2-4EED-A531-7396A085A25D}">
  <dimension ref="B1:Y107"/>
  <sheetViews>
    <sheetView zoomScaleNormal="100" workbookViewId="0">
      <selection activeCell="O22" sqref="O22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78" t="s">
        <v>378</v>
      </c>
      <c r="C9" s="479"/>
      <c r="D9" s="480"/>
      <c r="E9" s="480"/>
      <c r="F9" s="480"/>
      <c r="G9" s="480"/>
      <c r="H9" s="480"/>
      <c r="I9" s="480"/>
      <c r="J9" s="481"/>
      <c r="K9" s="481"/>
      <c r="L9" s="481"/>
      <c r="M9" s="482" t="s">
        <v>155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23" t="s">
        <v>7</v>
      </c>
      <c r="C11" s="524"/>
      <c r="D11" s="282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25"/>
      <c r="C12" s="526"/>
      <c r="D12" s="289" t="s">
        <v>203</v>
      </c>
      <c r="E12" s="290" t="s">
        <v>278</v>
      </c>
      <c r="F12" s="291" t="s">
        <v>257</v>
      </c>
      <c r="G12" s="291" t="s">
        <v>270</v>
      </c>
      <c r="H12" s="291" t="s">
        <v>271</v>
      </c>
      <c r="I12" s="291" t="s">
        <v>290</v>
      </c>
      <c r="J12" s="292" t="s">
        <v>275</v>
      </c>
      <c r="K12" s="293" t="s">
        <v>408</v>
      </c>
      <c r="L12" s="291" t="s">
        <v>379</v>
      </c>
      <c r="M12" s="294" t="s">
        <v>196</v>
      </c>
    </row>
    <row r="13" spans="2:25" ht="18" customHeight="1" thickBot="1" x14ac:dyDescent="0.25">
      <c r="C13" s="295"/>
      <c r="D13" s="296" t="s">
        <v>201</v>
      </c>
      <c r="E13" s="295"/>
      <c r="F13" s="295"/>
      <c r="G13" s="295"/>
      <c r="H13" s="295"/>
      <c r="I13" s="295"/>
      <c r="J13" s="295"/>
      <c r="K13" s="295"/>
      <c r="L13" s="295"/>
      <c r="M13" s="297" t="s">
        <v>318</v>
      </c>
    </row>
    <row r="14" spans="2:25" ht="21.95" customHeight="1" x14ac:dyDescent="0.2">
      <c r="B14" s="483" t="str">
        <f>M14</f>
        <v>VOLAILLES ENTIÈRES PAC -poulet,canette,pintadeau,coquelet</v>
      </c>
      <c r="C14" s="484" t="s">
        <v>484</v>
      </c>
      <c r="D14" s="485"/>
      <c r="E14" s="485"/>
      <c r="F14" s="485"/>
      <c r="G14" s="485"/>
      <c r="H14" s="485"/>
      <c r="I14" s="486"/>
      <c r="J14" s="487"/>
      <c r="K14" s="486"/>
      <c r="L14" s="488"/>
      <c r="M14" s="489" t="s">
        <v>489</v>
      </c>
    </row>
    <row r="15" spans="2:25" ht="20.100000000000001" customHeight="1" x14ac:dyDescent="0.2">
      <c r="B15" s="305" t="str">
        <f>B14</f>
        <v>VOLAILLES ENTIÈRES PAC -poulet,canette,pintadeau,coquelet</v>
      </c>
      <c r="C15" s="306" t="s">
        <v>259</v>
      </c>
      <c r="D15" s="307" t="s">
        <v>289</v>
      </c>
      <c r="E15" s="308" t="s">
        <v>277</v>
      </c>
      <c r="F15" s="309">
        <v>280</v>
      </c>
      <c r="G15" s="310"/>
      <c r="H15" s="308"/>
      <c r="I15" s="311"/>
      <c r="J15" s="311"/>
      <c r="K15" s="309"/>
      <c r="L15" s="312"/>
      <c r="M15" s="313" t="s">
        <v>487</v>
      </c>
    </row>
    <row r="16" spans="2:25" ht="20.100000000000001" customHeight="1" x14ac:dyDescent="0.2">
      <c r="B16" s="305" t="str">
        <f>B15</f>
        <v>VOLAILLES ENTIÈRES PAC -poulet,canette,pintadeau,coquelet</v>
      </c>
      <c r="C16" s="314" t="s">
        <v>260</v>
      </c>
      <c r="D16" s="315" t="s">
        <v>199</v>
      </c>
      <c r="E16" s="316" t="s">
        <v>277</v>
      </c>
      <c r="F16" s="317" t="s">
        <v>486</v>
      </c>
      <c r="G16" s="318"/>
      <c r="H16" s="316"/>
      <c r="I16" s="320"/>
      <c r="J16" s="320"/>
      <c r="K16" s="317"/>
      <c r="L16" s="321"/>
      <c r="M16" s="451" t="s">
        <v>490</v>
      </c>
    </row>
    <row r="17" spans="2:13" ht="20.100000000000001" customHeight="1" x14ac:dyDescent="0.2">
      <c r="B17" s="305" t="str">
        <f>B16</f>
        <v>VOLAILLES ENTIÈRES PAC -poulet,canette,pintadeau,coquelet</v>
      </c>
      <c r="C17" s="323" t="s">
        <v>261</v>
      </c>
      <c r="D17" s="324" t="s">
        <v>543</v>
      </c>
      <c r="E17" s="325"/>
      <c r="F17" s="326"/>
      <c r="G17" s="327"/>
      <c r="H17" s="325"/>
      <c r="I17" s="328"/>
      <c r="J17" s="328"/>
      <c r="K17" s="326"/>
      <c r="L17" s="329"/>
      <c r="M17" s="330"/>
    </row>
    <row r="18" spans="2:13" ht="20.100000000000001" customHeight="1" thickBot="1" x14ac:dyDescent="0.25">
      <c r="B18" s="305" t="str">
        <f>B17</f>
        <v>VOLAILLES ENTIÈRES PAC -poulet,canette,pintadeau,coquelet</v>
      </c>
      <c r="C18" s="331" t="s">
        <v>320</v>
      </c>
      <c r="D18" s="332"/>
      <c r="E18" s="333" t="s">
        <v>363</v>
      </c>
      <c r="F18" s="334"/>
      <c r="G18" s="335"/>
      <c r="H18" s="336"/>
      <c r="I18" s="337"/>
      <c r="J18" s="337"/>
      <c r="K18" s="334"/>
      <c r="L18" s="338"/>
      <c r="M18" s="375"/>
    </row>
    <row r="19" spans="2:13" ht="21.95" customHeight="1" x14ac:dyDescent="0.2">
      <c r="B19" s="483" t="s">
        <v>38</v>
      </c>
      <c r="C19" s="484" t="s">
        <v>2</v>
      </c>
      <c r="D19" s="485"/>
      <c r="E19" s="485"/>
      <c r="F19" s="485"/>
      <c r="G19" s="485"/>
      <c r="H19" s="485"/>
      <c r="I19" s="486"/>
      <c r="J19" s="487"/>
      <c r="K19" s="486"/>
      <c r="L19" s="488"/>
      <c r="M19" s="489" t="s">
        <v>38</v>
      </c>
    </row>
    <row r="20" spans="2:13" ht="20.100000000000001" customHeight="1" x14ac:dyDescent="0.2">
      <c r="B20" s="305" t="s">
        <v>38</v>
      </c>
      <c r="C20" s="306" t="s">
        <v>259</v>
      </c>
      <c r="D20" s="307" t="s">
        <v>289</v>
      </c>
      <c r="E20" s="308" t="s">
        <v>277</v>
      </c>
      <c r="F20" s="309">
        <v>220</v>
      </c>
      <c r="G20" s="310"/>
      <c r="H20" s="308"/>
      <c r="I20" s="311"/>
      <c r="J20" s="311"/>
      <c r="K20" s="309"/>
      <c r="L20" s="312"/>
      <c r="M20" s="313" t="s">
        <v>396</v>
      </c>
    </row>
    <row r="21" spans="2:13" ht="20.100000000000001" customHeight="1" x14ac:dyDescent="0.2">
      <c r="B21" s="305" t="s">
        <v>38</v>
      </c>
      <c r="C21" s="314" t="s">
        <v>260</v>
      </c>
      <c r="D21" s="315" t="s">
        <v>199</v>
      </c>
      <c r="E21" s="316" t="s">
        <v>277</v>
      </c>
      <c r="F21" s="317">
        <v>200</v>
      </c>
      <c r="G21" s="318"/>
      <c r="H21" s="316"/>
      <c r="I21" s="320">
        <v>3.125E-2</v>
      </c>
      <c r="J21" s="320"/>
      <c r="K21" s="317"/>
      <c r="L21" s="321"/>
      <c r="M21" s="322" t="s">
        <v>39</v>
      </c>
    </row>
    <row r="22" spans="2:13" ht="20.100000000000001" customHeight="1" x14ac:dyDescent="0.2">
      <c r="B22" s="305" t="s">
        <v>38</v>
      </c>
      <c r="C22" s="323" t="s">
        <v>261</v>
      </c>
      <c r="D22" s="324" t="s">
        <v>543</v>
      </c>
      <c r="E22" s="325"/>
      <c r="F22" s="326"/>
      <c r="G22" s="327"/>
      <c r="H22" s="325"/>
      <c r="I22" s="328"/>
      <c r="J22" s="328"/>
      <c r="K22" s="326"/>
      <c r="L22" s="329"/>
      <c r="M22" s="330"/>
    </row>
    <row r="23" spans="2:13" ht="20.100000000000001" customHeight="1" x14ac:dyDescent="0.2">
      <c r="B23" s="305" t="s">
        <v>38</v>
      </c>
      <c r="C23" s="341" t="s">
        <v>320</v>
      </c>
      <c r="D23" s="342"/>
      <c r="E23" s="359" t="s">
        <v>362</v>
      </c>
      <c r="F23" s="360"/>
      <c r="G23" s="361"/>
      <c r="H23" s="362"/>
      <c r="I23" s="363"/>
      <c r="J23" s="363"/>
      <c r="K23" s="360"/>
      <c r="L23" s="364"/>
      <c r="M23" s="376"/>
    </row>
    <row r="24" spans="2:13" ht="20.100000000000001" customHeight="1" x14ac:dyDescent="0.2">
      <c r="B24" s="305" t="s">
        <v>38</v>
      </c>
      <c r="C24" s="508" t="s">
        <v>323</v>
      </c>
      <c r="D24" s="508"/>
      <c r="E24" s="508"/>
      <c r="F24" s="508"/>
      <c r="G24" s="508"/>
      <c r="H24" s="508"/>
      <c r="I24" s="508"/>
      <c r="J24" s="508"/>
      <c r="K24" s="508"/>
      <c r="L24" s="508"/>
      <c r="M24" s="509"/>
    </row>
    <row r="25" spans="2:13" ht="20.100000000000001" customHeight="1" thickBot="1" x14ac:dyDescent="0.25">
      <c r="B25" s="305" t="s">
        <v>38</v>
      </c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1"/>
    </row>
    <row r="26" spans="2:13" ht="21.95" customHeight="1" x14ac:dyDescent="0.2">
      <c r="B26" s="483" t="str">
        <f>M26</f>
        <v xml:space="preserve"> CANARD ROTI  </v>
      </c>
      <c r="C26" s="484" t="s">
        <v>6</v>
      </c>
      <c r="D26" s="485"/>
      <c r="E26" s="485"/>
      <c r="F26" s="485"/>
      <c r="G26" s="485"/>
      <c r="H26" s="485"/>
      <c r="I26" s="486"/>
      <c r="J26" s="487"/>
      <c r="K26" s="486"/>
      <c r="L26" s="488"/>
      <c r="M26" s="489" t="s">
        <v>467</v>
      </c>
    </row>
    <row r="27" spans="2:13" ht="20.100000000000001" customHeight="1" x14ac:dyDescent="0.2">
      <c r="B27" s="305" t="str">
        <f>B26</f>
        <v xml:space="preserve"> CANARD ROTI  </v>
      </c>
      <c r="C27" s="306" t="s">
        <v>259</v>
      </c>
      <c r="D27" s="307" t="s">
        <v>289</v>
      </c>
      <c r="E27" s="308" t="s">
        <v>321</v>
      </c>
      <c r="F27" s="309">
        <v>225</v>
      </c>
      <c r="G27" s="310"/>
      <c r="H27" s="308"/>
      <c r="I27" s="311"/>
      <c r="J27" s="311"/>
      <c r="K27" s="309"/>
      <c r="L27" s="312"/>
      <c r="M27" s="313" t="s">
        <v>332</v>
      </c>
    </row>
    <row r="28" spans="2:13" ht="20.100000000000001" customHeight="1" x14ac:dyDescent="0.2">
      <c r="B28" s="305" t="str">
        <f>B27</f>
        <v xml:space="preserve"> CANARD ROTI  </v>
      </c>
      <c r="C28" s="314" t="s">
        <v>260</v>
      </c>
      <c r="D28" s="315" t="s">
        <v>326</v>
      </c>
      <c r="E28" s="316" t="s">
        <v>321</v>
      </c>
      <c r="F28" s="317">
        <v>160</v>
      </c>
      <c r="G28" s="318">
        <v>60</v>
      </c>
      <c r="H28" s="316"/>
      <c r="I28" s="320">
        <v>1.3888888888888888E-2</v>
      </c>
      <c r="J28" s="320"/>
      <c r="K28" s="317"/>
      <c r="L28" s="321"/>
      <c r="M28" s="322"/>
    </row>
    <row r="29" spans="2:13" ht="20.100000000000001" customHeight="1" x14ac:dyDescent="0.2">
      <c r="B29" s="305" t="str">
        <f t="shared" ref="B29:B35" si="0">B28</f>
        <v xml:space="preserve"> CANARD ROTI  </v>
      </c>
      <c r="C29" s="314" t="s">
        <v>261</v>
      </c>
      <c r="D29" s="315" t="s">
        <v>326</v>
      </c>
      <c r="E29" s="316" t="s">
        <v>321</v>
      </c>
      <c r="F29" s="317">
        <v>160</v>
      </c>
      <c r="G29" s="318">
        <v>20</v>
      </c>
      <c r="H29" s="316"/>
      <c r="I29" s="320">
        <v>6.9444444444444441E-3</v>
      </c>
      <c r="J29" s="320"/>
      <c r="K29" s="317"/>
      <c r="L29" s="321"/>
      <c r="M29" s="322" t="s">
        <v>396</v>
      </c>
    </row>
    <row r="30" spans="2:13" ht="20.100000000000001" customHeight="1" x14ac:dyDescent="0.2">
      <c r="B30" s="305" t="str">
        <f t="shared" si="0"/>
        <v xml:space="preserve"> CANARD ROTI  </v>
      </c>
      <c r="C30" s="314" t="s">
        <v>262</v>
      </c>
      <c r="D30" s="315" t="s">
        <v>326</v>
      </c>
      <c r="E30" s="316" t="s">
        <v>277</v>
      </c>
      <c r="F30" s="317">
        <v>195</v>
      </c>
      <c r="G30" s="318">
        <v>40</v>
      </c>
      <c r="H30" s="316"/>
      <c r="I30" s="320">
        <v>1.3888888888888888E-2</v>
      </c>
      <c r="J30" s="320"/>
      <c r="K30" s="317"/>
      <c r="L30" s="321"/>
      <c r="M30" s="322" t="s">
        <v>468</v>
      </c>
    </row>
    <row r="31" spans="2:13" ht="20.100000000000001" customHeight="1" x14ac:dyDescent="0.2">
      <c r="B31" s="305" t="str">
        <f t="shared" si="0"/>
        <v xml:space="preserve"> CANARD ROTI  </v>
      </c>
      <c r="C31" s="314" t="s">
        <v>295</v>
      </c>
      <c r="D31" s="315" t="s">
        <v>326</v>
      </c>
      <c r="E31" s="316" t="s">
        <v>277</v>
      </c>
      <c r="F31" s="317">
        <v>195</v>
      </c>
      <c r="G31" s="318">
        <v>10</v>
      </c>
      <c r="H31" s="316"/>
      <c r="I31" s="320"/>
      <c r="J31" s="320"/>
      <c r="K31" s="317">
        <v>82</v>
      </c>
      <c r="L31" s="321"/>
      <c r="M31" s="451" t="s">
        <v>477</v>
      </c>
    </row>
    <row r="32" spans="2:13" ht="20.100000000000001" customHeight="1" x14ac:dyDescent="0.2">
      <c r="B32" s="305" t="str">
        <f t="shared" si="0"/>
        <v xml:space="preserve"> CANARD ROTI  </v>
      </c>
      <c r="C32" s="323" t="s">
        <v>187</v>
      </c>
      <c r="D32" s="324" t="s">
        <v>543</v>
      </c>
      <c r="E32" s="325" t="s">
        <v>321</v>
      </c>
      <c r="F32" s="326">
        <v>130</v>
      </c>
      <c r="G32" s="327">
        <v>40</v>
      </c>
      <c r="H32" s="325"/>
      <c r="I32" s="328"/>
      <c r="J32" s="328"/>
      <c r="K32" s="326">
        <v>70</v>
      </c>
      <c r="L32" s="329"/>
      <c r="M32" s="330"/>
    </row>
    <row r="33" spans="2:13" ht="20.100000000000001" customHeight="1" x14ac:dyDescent="0.2">
      <c r="B33" s="305" t="str">
        <f t="shared" si="0"/>
        <v xml:space="preserve"> CANARD ROTI  </v>
      </c>
      <c r="C33" s="341" t="s">
        <v>320</v>
      </c>
      <c r="D33" s="342"/>
      <c r="E33" s="359" t="s">
        <v>323</v>
      </c>
      <c r="F33" s="360"/>
      <c r="G33" s="361"/>
      <c r="H33" s="362"/>
      <c r="I33" s="363"/>
      <c r="J33" s="363"/>
      <c r="K33" s="360"/>
      <c r="L33" s="364"/>
      <c r="M33" s="376"/>
    </row>
    <row r="34" spans="2:13" ht="20.100000000000001" customHeight="1" x14ac:dyDescent="0.2">
      <c r="B34" s="305" t="str">
        <f t="shared" si="0"/>
        <v xml:space="preserve"> CANARD ROTI  </v>
      </c>
      <c r="C34" s="508"/>
      <c r="D34" s="508"/>
      <c r="E34" s="508"/>
      <c r="F34" s="508"/>
      <c r="G34" s="508"/>
      <c r="H34" s="508"/>
      <c r="I34" s="508"/>
      <c r="J34" s="508"/>
      <c r="K34" s="508"/>
      <c r="L34" s="508"/>
      <c r="M34" s="509"/>
    </row>
    <row r="35" spans="2:13" ht="20.100000000000001" customHeight="1" thickBot="1" x14ac:dyDescent="0.25">
      <c r="B35" s="305" t="str">
        <f t="shared" si="0"/>
        <v xml:space="preserve"> CANARD ROTI  </v>
      </c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1"/>
    </row>
    <row r="36" spans="2:13" ht="21.95" customHeight="1" x14ac:dyDescent="0.2">
      <c r="B36" s="483" t="str">
        <f>M36</f>
        <v>DINDE ROTI  filet 50/50 - 65/30 POMONA</v>
      </c>
      <c r="C36" s="484" t="s">
        <v>484</v>
      </c>
      <c r="D36" s="485"/>
      <c r="E36" s="485"/>
      <c r="F36" s="485"/>
      <c r="G36" s="485"/>
      <c r="H36" s="485"/>
      <c r="I36" s="486"/>
      <c r="J36" s="487"/>
      <c r="K36" s="486"/>
      <c r="L36" s="488"/>
      <c r="M36" s="489" t="s">
        <v>492</v>
      </c>
    </row>
    <row r="37" spans="2:13" ht="20.100000000000001" customHeight="1" x14ac:dyDescent="0.2">
      <c r="B37" s="305" t="str">
        <f>B36</f>
        <v>DINDE ROTI  filet 50/50 - 65/30 POMONA</v>
      </c>
      <c r="C37" s="306" t="s">
        <v>259</v>
      </c>
      <c r="D37" s="307" t="s">
        <v>289</v>
      </c>
      <c r="E37" s="308" t="s">
        <v>321</v>
      </c>
      <c r="F37" s="309">
        <v>150</v>
      </c>
      <c r="G37" s="310"/>
      <c r="H37" s="308"/>
      <c r="I37" s="311"/>
      <c r="J37" s="311"/>
      <c r="K37" s="309"/>
      <c r="L37" s="312"/>
      <c r="M37" s="450" t="s">
        <v>677</v>
      </c>
    </row>
    <row r="38" spans="2:13" ht="20.100000000000001" customHeight="1" x14ac:dyDescent="0.2">
      <c r="B38" s="305" t="str">
        <f>B37</f>
        <v>DINDE ROTI  filet 50/50 - 65/30 POMONA</v>
      </c>
      <c r="C38" s="314" t="s">
        <v>260</v>
      </c>
      <c r="D38" s="315" t="s">
        <v>199</v>
      </c>
      <c r="E38" s="316" t="s">
        <v>321</v>
      </c>
      <c r="F38" s="317">
        <v>150</v>
      </c>
      <c r="G38" s="318"/>
      <c r="H38" s="316"/>
      <c r="I38" s="320">
        <v>8.3333333333333329E-2</v>
      </c>
      <c r="J38" s="320"/>
      <c r="K38" s="317"/>
      <c r="L38" s="321"/>
      <c r="M38" s="322" t="s">
        <v>491</v>
      </c>
    </row>
    <row r="39" spans="2:13" ht="20.100000000000001" customHeight="1" x14ac:dyDescent="0.2">
      <c r="B39" s="305" t="str">
        <f>B38</f>
        <v>DINDE ROTI  filet 50/50 - 65/30 POMONA</v>
      </c>
      <c r="C39" s="323" t="s">
        <v>261</v>
      </c>
      <c r="D39" s="324" t="s">
        <v>543</v>
      </c>
      <c r="E39" s="325"/>
      <c r="F39" s="326"/>
      <c r="G39" s="327"/>
      <c r="H39" s="325"/>
      <c r="I39" s="328"/>
      <c r="J39" s="328"/>
      <c r="K39" s="326"/>
      <c r="L39" s="329"/>
      <c r="M39" s="330"/>
    </row>
    <row r="40" spans="2:13" ht="20.100000000000001" customHeight="1" thickBot="1" x14ac:dyDescent="0.25">
      <c r="B40" s="305" t="str">
        <f>B39</f>
        <v>DINDE ROTI  filet 50/50 - 65/30 POMONA</v>
      </c>
      <c r="C40" s="331" t="s">
        <v>320</v>
      </c>
      <c r="D40" s="332"/>
      <c r="E40" s="333" t="s">
        <v>323</v>
      </c>
      <c r="F40" s="334"/>
      <c r="G40" s="335"/>
      <c r="H40" s="336"/>
      <c r="I40" s="337"/>
      <c r="J40" s="337"/>
      <c r="K40" s="334"/>
      <c r="L40" s="338"/>
      <c r="M40" s="375"/>
    </row>
    <row r="41" spans="2:13" ht="21.95" customHeight="1" x14ac:dyDescent="0.2">
      <c r="B41" s="483" t="str">
        <f>M41</f>
        <v>POULET ROTI 1° MÉTHODE</v>
      </c>
      <c r="C41" s="484" t="s">
        <v>6</v>
      </c>
      <c r="D41" s="485"/>
      <c r="E41" s="485"/>
      <c r="F41" s="485"/>
      <c r="G41" s="485"/>
      <c r="H41" s="485"/>
      <c r="I41" s="486"/>
      <c r="J41" s="487"/>
      <c r="K41" s="486"/>
      <c r="L41" s="488"/>
      <c r="M41" s="489" t="s">
        <v>325</v>
      </c>
    </row>
    <row r="42" spans="2:13" ht="20.100000000000001" customHeight="1" x14ac:dyDescent="0.2">
      <c r="B42" s="305" t="str">
        <f>B41</f>
        <v>POULET ROTI 1° MÉTHODE</v>
      </c>
      <c r="C42" s="306" t="s">
        <v>259</v>
      </c>
      <c r="D42" s="307" t="s">
        <v>289</v>
      </c>
      <c r="E42" s="308" t="s">
        <v>277</v>
      </c>
      <c r="F42" s="309">
        <v>210</v>
      </c>
      <c r="G42" s="310"/>
      <c r="H42" s="308"/>
      <c r="I42" s="311"/>
      <c r="J42" s="311"/>
      <c r="K42" s="309"/>
      <c r="L42" s="312"/>
      <c r="M42" s="313"/>
    </row>
    <row r="43" spans="2:13" ht="20.100000000000001" customHeight="1" x14ac:dyDescent="0.2">
      <c r="B43" s="305" t="str">
        <f>B42</f>
        <v>POULET ROTI 1° MÉTHODE</v>
      </c>
      <c r="C43" s="314" t="s">
        <v>260</v>
      </c>
      <c r="D43" s="315" t="s">
        <v>326</v>
      </c>
      <c r="E43" s="316" t="s">
        <v>277</v>
      </c>
      <c r="F43" s="317">
        <v>190</v>
      </c>
      <c r="G43" s="318">
        <v>10</v>
      </c>
      <c r="H43" s="316"/>
      <c r="I43" s="320">
        <v>6.9444444444444441E-3</v>
      </c>
      <c r="J43" s="320"/>
      <c r="K43" s="317"/>
      <c r="L43" s="321"/>
      <c r="M43" s="322"/>
    </row>
    <row r="44" spans="2:13" ht="20.100000000000001" customHeight="1" x14ac:dyDescent="0.2">
      <c r="B44" s="305" t="str">
        <f>B43</f>
        <v>POULET ROTI 1° MÉTHODE</v>
      </c>
      <c r="C44" s="314" t="s">
        <v>261</v>
      </c>
      <c r="D44" s="315" t="s">
        <v>326</v>
      </c>
      <c r="E44" s="316" t="s">
        <v>321</v>
      </c>
      <c r="F44" s="317">
        <v>175</v>
      </c>
      <c r="G44" s="318">
        <v>40</v>
      </c>
      <c r="H44" s="316"/>
      <c r="I44" s="320">
        <v>6.9444444444444441E-3</v>
      </c>
      <c r="J44" s="320"/>
      <c r="K44" s="317"/>
      <c r="L44" s="321"/>
      <c r="M44" s="322" t="s">
        <v>396</v>
      </c>
    </row>
    <row r="45" spans="2:13" ht="20.100000000000001" customHeight="1" x14ac:dyDescent="0.2">
      <c r="B45" s="305" t="str">
        <f>B44</f>
        <v>POULET ROTI 1° MÉTHODE</v>
      </c>
      <c r="C45" s="314" t="s">
        <v>262</v>
      </c>
      <c r="D45" s="315" t="s">
        <v>326</v>
      </c>
      <c r="E45" s="316" t="s">
        <v>321</v>
      </c>
      <c r="F45" s="317">
        <v>180</v>
      </c>
      <c r="G45" s="318"/>
      <c r="H45" s="316"/>
      <c r="I45" s="320">
        <v>3.472222222222222E-3</v>
      </c>
      <c r="J45" s="320"/>
      <c r="K45" s="317"/>
      <c r="L45" s="321"/>
      <c r="M45" s="322" t="s">
        <v>463</v>
      </c>
    </row>
    <row r="46" spans="2:13" ht="20.100000000000001" customHeight="1" x14ac:dyDescent="0.2">
      <c r="B46" s="305" t="str">
        <f t="shared" ref="B46:B52" si="1">B45</f>
        <v>POULET ROTI 1° MÉTHODE</v>
      </c>
      <c r="C46" s="314" t="s">
        <v>295</v>
      </c>
      <c r="D46" s="315" t="s">
        <v>326</v>
      </c>
      <c r="E46" s="316" t="s">
        <v>321</v>
      </c>
      <c r="F46" s="317">
        <v>175</v>
      </c>
      <c r="G46" s="318">
        <v>10</v>
      </c>
      <c r="H46" s="316"/>
      <c r="I46" s="320">
        <v>3.472222222222222E-3</v>
      </c>
      <c r="J46" s="320"/>
      <c r="K46" s="317"/>
      <c r="L46" s="321"/>
      <c r="M46" s="322"/>
    </row>
    <row r="47" spans="2:13" ht="20.100000000000001" customHeight="1" x14ac:dyDescent="0.2">
      <c r="B47" s="305" t="str">
        <f t="shared" si="1"/>
        <v>POULET ROTI 1° MÉTHODE</v>
      </c>
      <c r="C47" s="314" t="s">
        <v>187</v>
      </c>
      <c r="D47" s="315" t="s">
        <v>326</v>
      </c>
      <c r="E47" s="316" t="s">
        <v>277</v>
      </c>
      <c r="F47" s="317">
        <v>190</v>
      </c>
      <c r="G47" s="318"/>
      <c r="H47" s="316"/>
      <c r="I47" s="320"/>
      <c r="J47" s="320"/>
      <c r="K47" s="317">
        <v>82</v>
      </c>
      <c r="L47" s="321"/>
      <c r="M47" s="322" t="s">
        <v>327</v>
      </c>
    </row>
    <row r="48" spans="2:13" ht="20.100000000000001" customHeight="1" x14ac:dyDescent="0.2">
      <c r="B48" s="305" t="str">
        <f t="shared" si="1"/>
        <v>POULET ROTI 1° MÉTHODE</v>
      </c>
      <c r="C48" s="314" t="s">
        <v>188</v>
      </c>
      <c r="D48" s="315" t="s">
        <v>322</v>
      </c>
      <c r="E48" s="316"/>
      <c r="F48" s="317"/>
      <c r="G48" s="318"/>
      <c r="H48" s="316"/>
      <c r="I48" s="320"/>
      <c r="J48" s="320">
        <v>1.3888888888888889E-3</v>
      </c>
      <c r="K48" s="317"/>
      <c r="L48" s="321"/>
      <c r="M48" s="322"/>
    </row>
    <row r="49" spans="2:13" ht="20.100000000000001" customHeight="1" x14ac:dyDescent="0.2">
      <c r="B49" s="305" t="str">
        <f t="shared" si="1"/>
        <v>POULET ROTI 1° MÉTHODE</v>
      </c>
      <c r="C49" s="323" t="s">
        <v>189</v>
      </c>
      <c r="D49" s="324" t="s">
        <v>543</v>
      </c>
      <c r="E49" s="325" t="s">
        <v>321</v>
      </c>
      <c r="F49" s="326">
        <v>130</v>
      </c>
      <c r="G49" s="327">
        <v>40</v>
      </c>
      <c r="H49" s="325"/>
      <c r="I49" s="328"/>
      <c r="J49" s="328"/>
      <c r="K49" s="326">
        <v>65</v>
      </c>
      <c r="L49" s="329"/>
      <c r="M49" s="330"/>
    </row>
    <row r="50" spans="2:13" ht="20.100000000000001" customHeight="1" x14ac:dyDescent="0.2">
      <c r="B50" s="305" t="str">
        <f t="shared" si="1"/>
        <v>POULET ROTI 1° MÉTHODE</v>
      </c>
      <c r="C50" s="341" t="s">
        <v>320</v>
      </c>
      <c r="D50" s="342"/>
      <c r="E50" s="359" t="s">
        <v>366</v>
      </c>
      <c r="F50" s="360"/>
      <c r="G50" s="361"/>
      <c r="H50" s="362"/>
      <c r="I50" s="363"/>
      <c r="J50" s="363"/>
      <c r="K50" s="360"/>
      <c r="L50" s="364"/>
      <c r="M50" s="376"/>
    </row>
    <row r="51" spans="2:13" ht="20.100000000000001" customHeight="1" x14ac:dyDescent="0.2">
      <c r="B51" s="305" t="str">
        <f t="shared" si="1"/>
        <v>POULET ROTI 1° MÉTHODE</v>
      </c>
      <c r="C51" s="508" t="s">
        <v>323</v>
      </c>
      <c r="D51" s="508"/>
      <c r="E51" s="508"/>
      <c r="F51" s="508"/>
      <c r="G51" s="508"/>
      <c r="H51" s="508"/>
      <c r="I51" s="508"/>
      <c r="J51" s="508"/>
      <c r="K51" s="508"/>
      <c r="L51" s="508"/>
      <c r="M51" s="509"/>
    </row>
    <row r="52" spans="2:13" ht="20.100000000000001" customHeight="1" thickBot="1" x14ac:dyDescent="0.25">
      <c r="B52" s="305" t="str">
        <f t="shared" si="1"/>
        <v>POULET ROTI 1° MÉTHODE</v>
      </c>
      <c r="C52" s="510"/>
      <c r="D52" s="510"/>
      <c r="E52" s="510"/>
      <c r="F52" s="510"/>
      <c r="G52" s="510"/>
      <c r="H52" s="510"/>
      <c r="I52" s="510"/>
      <c r="J52" s="510"/>
      <c r="K52" s="510"/>
      <c r="L52" s="510"/>
      <c r="M52" s="511"/>
    </row>
    <row r="53" spans="2:13" ht="21.95" customHeight="1" x14ac:dyDescent="0.2">
      <c r="B53" s="483" t="str">
        <f>M53</f>
        <v>POULET ROTI 2° MÉTHODE</v>
      </c>
      <c r="C53" s="484" t="s">
        <v>6</v>
      </c>
      <c r="D53" s="485"/>
      <c r="E53" s="485"/>
      <c r="F53" s="485"/>
      <c r="G53" s="485"/>
      <c r="H53" s="485"/>
      <c r="I53" s="486"/>
      <c r="J53" s="487"/>
      <c r="K53" s="486"/>
      <c r="L53" s="488"/>
      <c r="M53" s="489" t="s">
        <v>328</v>
      </c>
    </row>
    <row r="54" spans="2:13" ht="20.100000000000001" customHeight="1" x14ac:dyDescent="0.2">
      <c r="B54" s="305" t="str">
        <f>B53</f>
        <v>POULET ROTI 2° MÉTHODE</v>
      </c>
      <c r="C54" s="306" t="s">
        <v>259</v>
      </c>
      <c r="D54" s="307" t="s">
        <v>289</v>
      </c>
      <c r="E54" s="308" t="s">
        <v>277</v>
      </c>
      <c r="F54" s="309">
        <v>250</v>
      </c>
      <c r="G54" s="310"/>
      <c r="H54" s="308"/>
      <c r="I54" s="311"/>
      <c r="J54" s="311"/>
      <c r="K54" s="309"/>
      <c r="L54" s="312"/>
      <c r="M54" s="450"/>
    </row>
    <row r="55" spans="2:13" ht="20.100000000000001" customHeight="1" x14ac:dyDescent="0.2">
      <c r="B55" s="305" t="str">
        <f>B54</f>
        <v>POULET ROTI 2° MÉTHODE</v>
      </c>
      <c r="C55" s="314" t="s">
        <v>260</v>
      </c>
      <c r="D55" s="315" t="s">
        <v>326</v>
      </c>
      <c r="E55" s="316" t="s">
        <v>277</v>
      </c>
      <c r="F55" s="317">
        <v>210</v>
      </c>
      <c r="G55" s="318">
        <v>10</v>
      </c>
      <c r="H55" s="316"/>
      <c r="I55" s="320">
        <v>6.9444444444444441E-3</v>
      </c>
      <c r="J55" s="320"/>
      <c r="K55" s="317"/>
      <c r="L55" s="321"/>
      <c r="M55" s="322" t="s">
        <v>396</v>
      </c>
    </row>
    <row r="56" spans="2:13" ht="20.100000000000001" customHeight="1" x14ac:dyDescent="0.2">
      <c r="B56" s="305" t="str">
        <f t="shared" ref="B56:B64" si="2">B55</f>
        <v>POULET ROTI 2° MÉTHODE</v>
      </c>
      <c r="C56" s="314" t="s">
        <v>261</v>
      </c>
      <c r="D56" s="315" t="s">
        <v>326</v>
      </c>
      <c r="E56" s="316" t="s">
        <v>321</v>
      </c>
      <c r="F56" s="317">
        <v>190</v>
      </c>
      <c r="G56" s="318">
        <v>40</v>
      </c>
      <c r="H56" s="316"/>
      <c r="I56" s="320">
        <v>6.9444444444444441E-3</v>
      </c>
      <c r="J56" s="320"/>
      <c r="K56" s="317"/>
      <c r="L56" s="321"/>
      <c r="M56" s="451" t="s">
        <v>466</v>
      </c>
    </row>
    <row r="57" spans="2:13" ht="20.100000000000001" customHeight="1" x14ac:dyDescent="0.2">
      <c r="B57" s="305" t="str">
        <f t="shared" si="2"/>
        <v>POULET ROTI 2° MÉTHODE</v>
      </c>
      <c r="C57" s="314" t="s">
        <v>262</v>
      </c>
      <c r="D57" s="315" t="s">
        <v>326</v>
      </c>
      <c r="E57" s="316" t="s">
        <v>277</v>
      </c>
      <c r="F57" s="317">
        <v>190</v>
      </c>
      <c r="G57" s="318">
        <v>60</v>
      </c>
      <c r="H57" s="316"/>
      <c r="I57" s="320">
        <v>5.5555555555555558E-3</v>
      </c>
      <c r="J57" s="320"/>
      <c r="K57" s="317"/>
      <c r="L57" s="321"/>
      <c r="M57" s="322"/>
    </row>
    <row r="58" spans="2:13" ht="20.100000000000001" customHeight="1" x14ac:dyDescent="0.2">
      <c r="B58" s="305" t="str">
        <f t="shared" si="2"/>
        <v>POULET ROTI 2° MÉTHODE</v>
      </c>
      <c r="C58" s="314" t="s">
        <v>295</v>
      </c>
      <c r="D58" s="315" t="s">
        <v>326</v>
      </c>
      <c r="E58" s="316" t="s">
        <v>321</v>
      </c>
      <c r="F58" s="317">
        <v>175</v>
      </c>
      <c r="G58" s="318">
        <v>40</v>
      </c>
      <c r="H58" s="316"/>
      <c r="I58" s="320">
        <v>3.472222222222222E-3</v>
      </c>
      <c r="J58" s="320"/>
      <c r="K58" s="317"/>
      <c r="L58" s="321"/>
      <c r="M58" s="322"/>
    </row>
    <row r="59" spans="2:13" ht="20.100000000000001" customHeight="1" x14ac:dyDescent="0.2">
      <c r="B59" s="305" t="str">
        <f t="shared" si="2"/>
        <v>POULET ROTI 2° MÉTHODE</v>
      </c>
      <c r="C59" s="314" t="s">
        <v>187</v>
      </c>
      <c r="D59" s="315" t="s">
        <v>326</v>
      </c>
      <c r="E59" s="316" t="s">
        <v>277</v>
      </c>
      <c r="F59" s="317">
        <v>195</v>
      </c>
      <c r="G59" s="318"/>
      <c r="H59" s="316"/>
      <c r="I59" s="320"/>
      <c r="J59" s="320"/>
      <c r="K59" s="317">
        <v>82</v>
      </c>
      <c r="L59" s="321"/>
      <c r="M59" s="322" t="s">
        <v>327</v>
      </c>
    </row>
    <row r="60" spans="2:13" ht="20.100000000000001" customHeight="1" x14ac:dyDescent="0.2">
      <c r="B60" s="305" t="str">
        <f t="shared" si="2"/>
        <v>POULET ROTI 2° MÉTHODE</v>
      </c>
      <c r="C60" s="314" t="s">
        <v>188</v>
      </c>
      <c r="D60" s="315" t="s">
        <v>322</v>
      </c>
      <c r="E60" s="316"/>
      <c r="F60" s="317"/>
      <c r="G60" s="318"/>
      <c r="H60" s="316"/>
      <c r="I60" s="320"/>
      <c r="J60" s="320">
        <v>1.3888888888888889E-3</v>
      </c>
      <c r="K60" s="317"/>
      <c r="L60" s="321"/>
      <c r="M60" s="322"/>
    </row>
    <row r="61" spans="2:13" ht="20.100000000000001" customHeight="1" x14ac:dyDescent="0.2">
      <c r="B61" s="305" t="str">
        <f t="shared" si="2"/>
        <v>POULET ROTI 2° MÉTHODE</v>
      </c>
      <c r="C61" s="323" t="s">
        <v>189</v>
      </c>
      <c r="D61" s="324" t="s">
        <v>543</v>
      </c>
      <c r="E61" s="325" t="s">
        <v>321</v>
      </c>
      <c r="F61" s="326">
        <v>130</v>
      </c>
      <c r="G61" s="327">
        <v>40</v>
      </c>
      <c r="H61" s="325"/>
      <c r="I61" s="328"/>
      <c r="J61" s="328"/>
      <c r="K61" s="326">
        <v>70</v>
      </c>
      <c r="L61" s="329"/>
      <c r="M61" s="330"/>
    </row>
    <row r="62" spans="2:13" ht="20.100000000000001" customHeight="1" x14ac:dyDescent="0.2">
      <c r="B62" s="305" t="str">
        <f t="shared" si="2"/>
        <v>POULET ROTI 2° MÉTHODE</v>
      </c>
      <c r="C62" s="341" t="s">
        <v>320</v>
      </c>
      <c r="D62" s="342"/>
      <c r="E62" s="359" t="s">
        <v>323</v>
      </c>
      <c r="F62" s="360"/>
      <c r="G62" s="361"/>
      <c r="H62" s="362"/>
      <c r="I62" s="363"/>
      <c r="J62" s="363"/>
      <c r="K62" s="360"/>
      <c r="L62" s="364"/>
      <c r="M62" s="376"/>
    </row>
    <row r="63" spans="2:13" ht="20.100000000000001" customHeight="1" x14ac:dyDescent="0.2">
      <c r="B63" s="305" t="str">
        <f t="shared" si="2"/>
        <v>POULET ROTI 2° MÉTHODE</v>
      </c>
      <c r="C63" s="508" t="s">
        <v>323</v>
      </c>
      <c r="D63" s="508"/>
      <c r="E63" s="508"/>
      <c r="F63" s="508"/>
      <c r="G63" s="508"/>
      <c r="H63" s="508"/>
      <c r="I63" s="508"/>
      <c r="J63" s="508"/>
      <c r="K63" s="508"/>
      <c r="L63" s="508"/>
      <c r="M63" s="509"/>
    </row>
    <row r="64" spans="2:13" ht="20.100000000000001" customHeight="1" thickBot="1" x14ac:dyDescent="0.25">
      <c r="B64" s="305" t="str">
        <f t="shared" si="2"/>
        <v>POULET ROTI 2° MÉTHODE</v>
      </c>
      <c r="C64" s="510"/>
      <c r="D64" s="510"/>
      <c r="E64" s="510"/>
      <c r="F64" s="510"/>
      <c r="G64" s="510"/>
      <c r="H64" s="510"/>
      <c r="I64" s="510"/>
      <c r="J64" s="510"/>
      <c r="K64" s="510"/>
      <c r="L64" s="510"/>
      <c r="M64" s="511"/>
    </row>
    <row r="65" spans="2:13" ht="21.95" customHeight="1" x14ac:dyDescent="0.2">
      <c r="B65" s="483" t="str">
        <f>M65</f>
        <v>POULET FRAIS ROTI</v>
      </c>
      <c r="C65" s="484" t="s">
        <v>2</v>
      </c>
      <c r="D65" s="485"/>
      <c r="E65" s="485"/>
      <c r="F65" s="485"/>
      <c r="G65" s="485"/>
      <c r="H65" s="485"/>
      <c r="I65" s="486"/>
      <c r="J65" s="487"/>
      <c r="K65" s="486"/>
      <c r="L65" s="488"/>
      <c r="M65" s="489" t="s">
        <v>34</v>
      </c>
    </row>
    <row r="66" spans="2:13" ht="20.100000000000001" customHeight="1" x14ac:dyDescent="0.2">
      <c r="B66" s="305" t="str">
        <f>B65</f>
        <v>POULET FRAIS ROTI</v>
      </c>
      <c r="C66" s="306" t="s">
        <v>259</v>
      </c>
      <c r="D66" s="307" t="s">
        <v>289</v>
      </c>
      <c r="E66" s="308" t="s">
        <v>277</v>
      </c>
      <c r="F66" s="309">
        <v>220</v>
      </c>
      <c r="G66" s="310"/>
      <c r="H66" s="308"/>
      <c r="I66" s="311"/>
      <c r="J66" s="311"/>
      <c r="K66" s="309"/>
      <c r="L66" s="312"/>
      <c r="M66" s="313" t="s">
        <v>396</v>
      </c>
    </row>
    <row r="67" spans="2:13" ht="20.100000000000001" customHeight="1" x14ac:dyDescent="0.2">
      <c r="B67" s="305" t="str">
        <f>B66</f>
        <v>POULET FRAIS ROTI</v>
      </c>
      <c r="C67" s="314" t="s">
        <v>260</v>
      </c>
      <c r="D67" s="315" t="s">
        <v>199</v>
      </c>
      <c r="E67" s="316" t="s">
        <v>277</v>
      </c>
      <c r="F67" s="317">
        <v>220</v>
      </c>
      <c r="G67" s="318"/>
      <c r="H67" s="316"/>
      <c r="I67" s="320">
        <v>2.7777777777777776E-2</v>
      </c>
      <c r="J67" s="320"/>
      <c r="K67" s="317"/>
      <c r="L67" s="321"/>
      <c r="M67" s="322" t="s">
        <v>678</v>
      </c>
    </row>
    <row r="68" spans="2:13" ht="20.100000000000001" customHeight="1" x14ac:dyDescent="0.2">
      <c r="B68" s="305" t="str">
        <f>B67</f>
        <v>POULET FRAIS ROTI</v>
      </c>
      <c r="C68" s="323" t="s">
        <v>261</v>
      </c>
      <c r="D68" s="324" t="s">
        <v>543</v>
      </c>
      <c r="E68" s="325"/>
      <c r="F68" s="326"/>
      <c r="G68" s="327"/>
      <c r="H68" s="325"/>
      <c r="I68" s="328"/>
      <c r="J68" s="328"/>
      <c r="K68" s="326"/>
      <c r="L68" s="329"/>
      <c r="M68" s="330"/>
    </row>
    <row r="69" spans="2:13" ht="20.100000000000001" customHeight="1" thickBot="1" x14ac:dyDescent="0.25">
      <c r="B69" s="305" t="str">
        <f>B68</f>
        <v>POULET FRAIS ROTI</v>
      </c>
      <c r="C69" s="331" t="s">
        <v>320</v>
      </c>
      <c r="D69" s="332"/>
      <c r="E69" s="333" t="s">
        <v>323</v>
      </c>
      <c r="F69" s="334"/>
      <c r="G69" s="335"/>
      <c r="H69" s="336"/>
      <c r="I69" s="337"/>
      <c r="J69" s="337"/>
      <c r="K69" s="334"/>
      <c r="L69" s="338"/>
      <c r="M69" s="375"/>
    </row>
    <row r="70" spans="2:13" ht="21.95" customHeight="1" x14ac:dyDescent="0.2">
      <c r="B70" s="483" t="str">
        <f>M70</f>
        <v>POULET SURGELÉ ROTI</v>
      </c>
      <c r="C70" s="484" t="s">
        <v>2</v>
      </c>
      <c r="D70" s="485"/>
      <c r="E70" s="485"/>
      <c r="F70" s="485"/>
      <c r="G70" s="485"/>
      <c r="H70" s="485"/>
      <c r="I70" s="486"/>
      <c r="J70" s="487"/>
      <c r="K70" s="486"/>
      <c r="L70" s="488"/>
      <c r="M70" s="489" t="s">
        <v>33</v>
      </c>
    </row>
    <row r="71" spans="2:13" ht="20.100000000000001" customHeight="1" x14ac:dyDescent="0.2">
      <c r="B71" s="305" t="str">
        <f>B70</f>
        <v>POULET SURGELÉ ROTI</v>
      </c>
      <c r="C71" s="306" t="s">
        <v>259</v>
      </c>
      <c r="D71" s="307" t="s">
        <v>289</v>
      </c>
      <c r="E71" s="308" t="s">
        <v>277</v>
      </c>
      <c r="F71" s="309">
        <v>220</v>
      </c>
      <c r="G71" s="310"/>
      <c r="H71" s="308"/>
      <c r="I71" s="311"/>
      <c r="J71" s="311"/>
      <c r="K71" s="309"/>
      <c r="L71" s="312"/>
      <c r="M71" s="313" t="s">
        <v>396</v>
      </c>
    </row>
    <row r="72" spans="2:13" ht="20.100000000000001" customHeight="1" x14ac:dyDescent="0.2">
      <c r="B72" s="305" t="str">
        <f>B71</f>
        <v>POULET SURGELÉ ROTI</v>
      </c>
      <c r="C72" s="314" t="s">
        <v>260</v>
      </c>
      <c r="D72" s="315" t="s">
        <v>199</v>
      </c>
      <c r="E72" s="316" t="s">
        <v>321</v>
      </c>
      <c r="F72" s="317">
        <v>140</v>
      </c>
      <c r="G72" s="318"/>
      <c r="H72" s="316"/>
      <c r="I72" s="320">
        <v>2.0833333333333332E-2</v>
      </c>
      <c r="J72" s="320"/>
      <c r="K72" s="317"/>
      <c r="L72" s="321"/>
      <c r="M72" s="322" t="s">
        <v>678</v>
      </c>
    </row>
    <row r="73" spans="2:13" ht="20.100000000000001" customHeight="1" x14ac:dyDescent="0.2">
      <c r="B73" s="305" t="str">
        <f>B72</f>
        <v>POULET SURGELÉ ROTI</v>
      </c>
      <c r="C73" s="314" t="s">
        <v>261</v>
      </c>
      <c r="D73" s="315" t="s">
        <v>199</v>
      </c>
      <c r="E73" s="316" t="s">
        <v>277</v>
      </c>
      <c r="F73" s="317">
        <v>220</v>
      </c>
      <c r="G73" s="318"/>
      <c r="H73" s="316"/>
      <c r="I73" s="320">
        <v>2.4305555555555556E-2</v>
      </c>
      <c r="J73" s="320"/>
      <c r="K73" s="317"/>
      <c r="L73" s="321"/>
      <c r="M73" s="322"/>
    </row>
    <row r="74" spans="2:13" ht="20.100000000000001" customHeight="1" x14ac:dyDescent="0.2">
      <c r="B74" s="305" t="str">
        <f>B73</f>
        <v>POULET SURGELÉ ROTI</v>
      </c>
      <c r="C74" s="323" t="s">
        <v>262</v>
      </c>
      <c r="D74" s="324" t="s">
        <v>543</v>
      </c>
      <c r="E74" s="325"/>
      <c r="F74" s="326"/>
      <c r="G74" s="327"/>
      <c r="H74" s="325"/>
      <c r="I74" s="328"/>
      <c r="J74" s="328"/>
      <c r="K74" s="326"/>
      <c r="L74" s="329"/>
      <c r="M74" s="330"/>
    </row>
    <row r="75" spans="2:13" ht="20.100000000000001" customHeight="1" thickBot="1" x14ac:dyDescent="0.25">
      <c r="B75" s="305" t="str">
        <f>B74</f>
        <v>POULET SURGELÉ ROTI</v>
      </c>
      <c r="C75" s="331" t="s">
        <v>320</v>
      </c>
      <c r="D75" s="332"/>
      <c r="E75" s="333" t="s">
        <v>323</v>
      </c>
      <c r="F75" s="334"/>
      <c r="G75" s="335"/>
      <c r="H75" s="336"/>
      <c r="I75" s="337"/>
      <c r="J75" s="337"/>
      <c r="K75" s="334"/>
      <c r="L75" s="338"/>
      <c r="M75" s="375"/>
    </row>
    <row r="76" spans="2:13" ht="21.95" customHeight="1" x14ac:dyDescent="0.2">
      <c r="B76" s="483" t="str">
        <f>M76</f>
        <v xml:space="preserve">VOLAILLES EN DÉCOUPES escalopes,brochettes ,cuisses,blanc de poulet </v>
      </c>
      <c r="C76" s="484" t="s">
        <v>484</v>
      </c>
      <c r="D76" s="485"/>
      <c r="E76" s="485"/>
      <c r="F76" s="485"/>
      <c r="G76" s="485"/>
      <c r="H76" s="485"/>
      <c r="I76" s="486"/>
      <c r="J76" s="487"/>
      <c r="K76" s="486"/>
      <c r="L76" s="488"/>
      <c r="M76" s="489" t="s">
        <v>483</v>
      </c>
    </row>
    <row r="77" spans="2:13" ht="20.100000000000001" customHeight="1" x14ac:dyDescent="0.2">
      <c r="B77" s="305" t="str">
        <f>B76</f>
        <v xml:space="preserve">VOLAILLES EN DÉCOUPES escalopes,brochettes ,cuisses,blanc de poulet </v>
      </c>
      <c r="C77" s="306" t="s">
        <v>259</v>
      </c>
      <c r="D77" s="307" t="s">
        <v>289</v>
      </c>
      <c r="E77" s="308" t="s">
        <v>277</v>
      </c>
      <c r="F77" s="309">
        <v>280</v>
      </c>
      <c r="G77" s="310"/>
      <c r="H77" s="308"/>
      <c r="I77" s="311"/>
      <c r="J77" s="311"/>
      <c r="K77" s="309"/>
      <c r="L77" s="312"/>
      <c r="M77" s="313" t="s">
        <v>487</v>
      </c>
    </row>
    <row r="78" spans="2:13" ht="20.100000000000001" customHeight="1" x14ac:dyDescent="0.2">
      <c r="B78" s="305" t="str">
        <f>B77</f>
        <v xml:space="preserve">VOLAILLES EN DÉCOUPES escalopes,brochettes ,cuisses,blanc de poulet </v>
      </c>
      <c r="C78" s="314" t="s">
        <v>260</v>
      </c>
      <c r="D78" s="315" t="s">
        <v>199</v>
      </c>
      <c r="E78" s="316" t="s">
        <v>277</v>
      </c>
      <c r="F78" s="317" t="s">
        <v>486</v>
      </c>
      <c r="G78" s="318"/>
      <c r="H78" s="316"/>
      <c r="I78" s="320"/>
      <c r="J78" s="320"/>
      <c r="K78" s="317"/>
      <c r="L78" s="321"/>
      <c r="M78" s="322" t="s">
        <v>485</v>
      </c>
    </row>
    <row r="79" spans="2:13" ht="20.100000000000001" customHeight="1" x14ac:dyDescent="0.2">
      <c r="B79" s="305" t="str">
        <f>B78</f>
        <v xml:space="preserve">VOLAILLES EN DÉCOUPES escalopes,brochettes ,cuisses,blanc de poulet </v>
      </c>
      <c r="C79" s="323" t="s">
        <v>261</v>
      </c>
      <c r="D79" s="324" t="s">
        <v>543</v>
      </c>
      <c r="E79" s="325"/>
      <c r="F79" s="326"/>
      <c r="G79" s="327"/>
      <c r="H79" s="325"/>
      <c r="I79" s="328"/>
      <c r="J79" s="328"/>
      <c r="K79" s="326"/>
      <c r="L79" s="329"/>
      <c r="M79" s="330"/>
    </row>
    <row r="80" spans="2:13" ht="20.100000000000001" customHeight="1" thickBot="1" x14ac:dyDescent="0.25">
      <c r="B80" s="305" t="str">
        <f>B79</f>
        <v xml:space="preserve">VOLAILLES EN DÉCOUPES escalopes,brochettes ,cuisses,blanc de poulet </v>
      </c>
      <c r="C80" s="331" t="s">
        <v>320</v>
      </c>
      <c r="D80" s="332"/>
      <c r="E80" s="333" t="s">
        <v>323</v>
      </c>
      <c r="F80" s="334"/>
      <c r="G80" s="335"/>
      <c r="H80" s="336"/>
      <c r="I80" s="337"/>
      <c r="J80" s="337"/>
      <c r="K80" s="334"/>
      <c r="L80" s="338"/>
      <c r="M80" s="375"/>
    </row>
    <row r="81" spans="2:13" ht="21.95" customHeight="1" x14ac:dyDescent="0.2">
      <c r="B81" s="483" t="str">
        <f>M81</f>
        <v xml:space="preserve"> POULET CUISSES DE ROTIES</v>
      </c>
      <c r="C81" s="484" t="s">
        <v>6</v>
      </c>
      <c r="D81" s="485"/>
      <c r="E81" s="485"/>
      <c r="F81" s="485"/>
      <c r="G81" s="485"/>
      <c r="H81" s="485"/>
      <c r="I81" s="486"/>
      <c r="J81" s="487"/>
      <c r="K81" s="486"/>
      <c r="L81" s="488"/>
      <c r="M81" s="489" t="s">
        <v>9</v>
      </c>
    </row>
    <row r="82" spans="2:13" ht="20.100000000000001" customHeight="1" x14ac:dyDescent="0.2">
      <c r="B82" s="305" t="str">
        <f>B81</f>
        <v xml:space="preserve"> POULET CUISSES DE ROTIES</v>
      </c>
      <c r="C82" s="306" t="s">
        <v>259</v>
      </c>
      <c r="D82" s="307" t="s">
        <v>289</v>
      </c>
      <c r="E82" s="308" t="s">
        <v>321</v>
      </c>
      <c r="F82" s="309">
        <v>175</v>
      </c>
      <c r="G82" s="310"/>
      <c r="H82" s="308"/>
      <c r="I82" s="311"/>
      <c r="J82" s="311"/>
      <c r="K82" s="309"/>
      <c r="L82" s="312"/>
      <c r="M82" s="313"/>
    </row>
    <row r="83" spans="2:13" ht="20.100000000000001" customHeight="1" x14ac:dyDescent="0.2">
      <c r="B83" s="305" t="str">
        <f>B82</f>
        <v xml:space="preserve"> POULET CUISSES DE ROTIES</v>
      </c>
      <c r="C83" s="314" t="s">
        <v>260</v>
      </c>
      <c r="D83" s="315" t="s">
        <v>326</v>
      </c>
      <c r="E83" s="316" t="s">
        <v>321</v>
      </c>
      <c r="F83" s="317">
        <v>145</v>
      </c>
      <c r="G83" s="318">
        <v>60</v>
      </c>
      <c r="H83" s="316"/>
      <c r="I83" s="320">
        <v>6.9444444444444441E-3</v>
      </c>
      <c r="J83" s="320"/>
      <c r="K83" s="317"/>
      <c r="L83" s="321"/>
      <c r="M83" s="322"/>
    </row>
    <row r="84" spans="2:13" ht="20.100000000000001" customHeight="1" x14ac:dyDescent="0.2">
      <c r="B84" s="305" t="str">
        <f t="shared" ref="B84:B90" si="3">B83</f>
        <v xml:space="preserve"> POULET CUISSES DE ROTIES</v>
      </c>
      <c r="C84" s="314" t="s">
        <v>261</v>
      </c>
      <c r="D84" s="315" t="s">
        <v>322</v>
      </c>
      <c r="E84" s="316"/>
      <c r="F84" s="317"/>
      <c r="G84" s="318"/>
      <c r="H84" s="316"/>
      <c r="I84" s="320"/>
      <c r="J84" s="320">
        <v>2.0833333333333333E-3</v>
      </c>
      <c r="K84" s="317"/>
      <c r="L84" s="321"/>
      <c r="M84" s="322"/>
    </row>
    <row r="85" spans="2:13" ht="20.100000000000001" customHeight="1" x14ac:dyDescent="0.2">
      <c r="B85" s="305" t="str">
        <f t="shared" si="3"/>
        <v xml:space="preserve"> POULET CUISSES DE ROTIES</v>
      </c>
      <c r="C85" s="314" t="s">
        <v>262</v>
      </c>
      <c r="D85" s="315" t="s">
        <v>326</v>
      </c>
      <c r="E85" s="316" t="s">
        <v>277</v>
      </c>
      <c r="F85" s="317">
        <v>190</v>
      </c>
      <c r="G85" s="318">
        <v>40</v>
      </c>
      <c r="H85" s="316"/>
      <c r="I85" s="320"/>
      <c r="J85" s="320"/>
      <c r="K85" s="317">
        <v>82</v>
      </c>
      <c r="L85" s="321"/>
      <c r="M85" s="322" t="s">
        <v>396</v>
      </c>
    </row>
    <row r="86" spans="2:13" ht="20.100000000000001" customHeight="1" x14ac:dyDescent="0.2">
      <c r="B86" s="305" t="str">
        <f t="shared" si="3"/>
        <v xml:space="preserve"> POULET CUISSES DE ROTIES</v>
      </c>
      <c r="C86" s="314" t="s">
        <v>295</v>
      </c>
      <c r="D86" s="315" t="s">
        <v>322</v>
      </c>
      <c r="E86" s="316"/>
      <c r="F86" s="317"/>
      <c r="G86" s="318"/>
      <c r="H86" s="316"/>
      <c r="I86" s="320"/>
      <c r="J86" s="320">
        <v>6.9444444444444447E-4</v>
      </c>
      <c r="K86" s="317"/>
      <c r="L86" s="321"/>
      <c r="M86" s="322" t="s">
        <v>464</v>
      </c>
    </row>
    <row r="87" spans="2:13" ht="20.100000000000001" customHeight="1" x14ac:dyDescent="0.2">
      <c r="B87" s="305" t="str">
        <f t="shared" si="3"/>
        <v xml:space="preserve"> POULET CUISSES DE ROTIES</v>
      </c>
      <c r="C87" s="323" t="s">
        <v>187</v>
      </c>
      <c r="D87" s="324" t="s">
        <v>543</v>
      </c>
      <c r="E87" s="325" t="s">
        <v>321</v>
      </c>
      <c r="F87" s="326">
        <v>130</v>
      </c>
      <c r="G87" s="327">
        <v>40</v>
      </c>
      <c r="H87" s="325"/>
      <c r="I87" s="328"/>
      <c r="J87" s="328"/>
      <c r="K87" s="326">
        <v>70</v>
      </c>
      <c r="L87" s="329"/>
      <c r="M87" s="330"/>
    </row>
    <row r="88" spans="2:13" ht="20.100000000000001" customHeight="1" x14ac:dyDescent="0.2">
      <c r="B88" s="305" t="str">
        <f t="shared" si="3"/>
        <v xml:space="preserve"> POULET CUISSES DE ROTIES</v>
      </c>
      <c r="C88" s="341" t="s">
        <v>320</v>
      </c>
      <c r="D88" s="342"/>
      <c r="E88" s="359" t="s">
        <v>323</v>
      </c>
      <c r="F88" s="360"/>
      <c r="G88" s="361"/>
      <c r="H88" s="362"/>
      <c r="I88" s="363"/>
      <c r="J88" s="363"/>
      <c r="K88" s="360"/>
      <c r="L88" s="364"/>
      <c r="M88" s="376"/>
    </row>
    <row r="89" spans="2:13" ht="20.100000000000001" customHeight="1" x14ac:dyDescent="0.2">
      <c r="B89" s="305" t="str">
        <f t="shared" si="3"/>
        <v xml:space="preserve"> POULET CUISSES DE ROTIES</v>
      </c>
      <c r="C89" s="508" t="s">
        <v>329</v>
      </c>
      <c r="D89" s="508"/>
      <c r="E89" s="508"/>
      <c r="F89" s="508"/>
      <c r="G89" s="508"/>
      <c r="H89" s="508"/>
      <c r="I89" s="508"/>
      <c r="J89" s="508"/>
      <c r="K89" s="508"/>
      <c r="L89" s="508"/>
      <c r="M89" s="509"/>
    </row>
    <row r="90" spans="2:13" ht="20.100000000000001" customHeight="1" thickBot="1" x14ac:dyDescent="0.25">
      <c r="B90" s="305" t="str">
        <f t="shared" si="3"/>
        <v xml:space="preserve"> POULET CUISSES DE ROTIES</v>
      </c>
      <c r="C90" s="510"/>
      <c r="D90" s="510"/>
      <c r="E90" s="510"/>
      <c r="F90" s="510"/>
      <c r="G90" s="510"/>
      <c r="H90" s="510"/>
      <c r="I90" s="510"/>
      <c r="J90" s="510"/>
      <c r="K90" s="510"/>
      <c r="L90" s="510"/>
      <c r="M90" s="511"/>
    </row>
    <row r="91" spans="2:13" ht="21.95" customHeight="1" x14ac:dyDescent="0.2">
      <c r="B91" s="483" t="str">
        <f>M91</f>
        <v xml:space="preserve"> POULET FRAIS POITRINE DE</v>
      </c>
      <c r="C91" s="484" t="s">
        <v>6</v>
      </c>
      <c r="D91" s="485"/>
      <c r="E91" s="485"/>
      <c r="F91" s="485"/>
      <c r="G91" s="485"/>
      <c r="H91" s="485"/>
      <c r="I91" s="486"/>
      <c r="J91" s="487"/>
      <c r="K91" s="486"/>
      <c r="L91" s="488"/>
      <c r="M91" s="489" t="s">
        <v>8</v>
      </c>
    </row>
    <row r="92" spans="2:13" ht="20.100000000000001" customHeight="1" x14ac:dyDescent="0.2">
      <c r="B92" s="305" t="str">
        <f>B91</f>
        <v xml:space="preserve"> POULET FRAIS POITRINE DE</v>
      </c>
      <c r="C92" s="306" t="s">
        <v>259</v>
      </c>
      <c r="D92" s="307" t="s">
        <v>289</v>
      </c>
      <c r="E92" s="308" t="s">
        <v>321</v>
      </c>
      <c r="F92" s="309">
        <v>190</v>
      </c>
      <c r="G92" s="310"/>
      <c r="H92" s="308"/>
      <c r="I92" s="311"/>
      <c r="J92" s="311"/>
      <c r="K92" s="309"/>
      <c r="L92" s="312"/>
      <c r="M92" s="313" t="s">
        <v>331</v>
      </c>
    </row>
    <row r="93" spans="2:13" ht="20.100000000000001" customHeight="1" x14ac:dyDescent="0.2">
      <c r="B93" s="305" t="str">
        <f>B92</f>
        <v xml:space="preserve"> POULET FRAIS POITRINE DE</v>
      </c>
      <c r="C93" s="314" t="s">
        <v>260</v>
      </c>
      <c r="D93" s="315" t="s">
        <v>326</v>
      </c>
      <c r="E93" s="316" t="s">
        <v>321</v>
      </c>
      <c r="F93" s="317">
        <v>160</v>
      </c>
      <c r="G93" s="318">
        <v>40</v>
      </c>
      <c r="H93" s="316"/>
      <c r="I93" s="320">
        <v>4.1666666666666666E-3</v>
      </c>
      <c r="J93" s="320"/>
      <c r="K93" s="317"/>
      <c r="L93" s="321"/>
      <c r="M93" s="322"/>
    </row>
    <row r="94" spans="2:13" ht="20.100000000000001" customHeight="1" x14ac:dyDescent="0.2">
      <c r="B94" s="305" t="str">
        <f t="shared" ref="B94:B99" si="4">B93</f>
        <v xml:space="preserve"> POULET FRAIS POITRINE DE</v>
      </c>
      <c r="C94" s="314" t="s">
        <v>261</v>
      </c>
      <c r="D94" s="315" t="s">
        <v>322</v>
      </c>
      <c r="E94" s="316"/>
      <c r="F94" s="317"/>
      <c r="G94" s="318"/>
      <c r="H94" s="316"/>
      <c r="I94" s="320"/>
      <c r="J94" s="320">
        <v>2.0833333333333333E-3</v>
      </c>
      <c r="K94" s="317"/>
      <c r="L94" s="321"/>
      <c r="M94" s="322"/>
    </row>
    <row r="95" spans="2:13" ht="20.100000000000001" customHeight="1" x14ac:dyDescent="0.2">
      <c r="B95" s="305" t="str">
        <f t="shared" si="4"/>
        <v xml:space="preserve"> POULET FRAIS POITRINE DE</v>
      </c>
      <c r="C95" s="314" t="s">
        <v>262</v>
      </c>
      <c r="D95" s="315" t="s">
        <v>326</v>
      </c>
      <c r="E95" s="316" t="s">
        <v>277</v>
      </c>
      <c r="F95" s="317">
        <v>160</v>
      </c>
      <c r="G95" s="318">
        <v>20</v>
      </c>
      <c r="H95" s="316"/>
      <c r="I95" s="320"/>
      <c r="J95" s="320"/>
      <c r="K95" s="317">
        <v>72</v>
      </c>
      <c r="L95" s="321"/>
      <c r="M95" s="322" t="s">
        <v>396</v>
      </c>
    </row>
    <row r="96" spans="2:13" ht="20.100000000000001" customHeight="1" x14ac:dyDescent="0.2">
      <c r="B96" s="305" t="str">
        <f t="shared" si="4"/>
        <v xml:space="preserve"> POULET FRAIS POITRINE DE</v>
      </c>
      <c r="C96" s="323" t="s">
        <v>295</v>
      </c>
      <c r="D96" s="324" t="s">
        <v>543</v>
      </c>
      <c r="E96" s="325" t="s">
        <v>321</v>
      </c>
      <c r="F96" s="326">
        <v>135</v>
      </c>
      <c r="G96" s="327">
        <v>60</v>
      </c>
      <c r="H96" s="325"/>
      <c r="I96" s="328"/>
      <c r="J96" s="328"/>
      <c r="K96" s="326">
        <v>65</v>
      </c>
      <c r="L96" s="329"/>
      <c r="M96" s="330" t="s">
        <v>465</v>
      </c>
    </row>
    <row r="97" spans="2:13" ht="20.100000000000001" customHeight="1" x14ac:dyDescent="0.2">
      <c r="B97" s="305" t="str">
        <f t="shared" si="4"/>
        <v xml:space="preserve"> POULET FRAIS POITRINE DE</v>
      </c>
      <c r="C97" s="341" t="s">
        <v>320</v>
      </c>
      <c r="D97" s="342"/>
      <c r="E97" s="359" t="s">
        <v>361</v>
      </c>
      <c r="F97" s="360"/>
      <c r="G97" s="361"/>
      <c r="H97" s="362"/>
      <c r="I97" s="363"/>
      <c r="J97" s="363"/>
      <c r="K97" s="360"/>
      <c r="L97" s="364"/>
      <c r="M97" s="365"/>
    </row>
    <row r="98" spans="2:13" ht="20.100000000000001" customHeight="1" x14ac:dyDescent="0.2">
      <c r="B98" s="305" t="str">
        <f t="shared" si="4"/>
        <v xml:space="preserve"> POULET FRAIS POITRINE DE</v>
      </c>
      <c r="C98" s="508" t="s">
        <v>323</v>
      </c>
      <c r="D98" s="508"/>
      <c r="E98" s="508"/>
      <c r="F98" s="508"/>
      <c r="G98" s="508"/>
      <c r="H98" s="508"/>
      <c r="I98" s="508"/>
      <c r="J98" s="508"/>
      <c r="K98" s="508"/>
      <c r="L98" s="508"/>
      <c r="M98" s="509"/>
    </row>
    <row r="99" spans="2:13" ht="20.100000000000001" customHeight="1" thickBot="1" x14ac:dyDescent="0.25">
      <c r="B99" s="305" t="str">
        <f t="shared" si="4"/>
        <v xml:space="preserve"> POULET FRAIS POITRINE DE</v>
      </c>
      <c r="C99" s="510"/>
      <c r="D99" s="510"/>
      <c r="E99" s="510"/>
      <c r="F99" s="510"/>
      <c r="G99" s="510"/>
      <c r="H99" s="510"/>
      <c r="I99" s="510"/>
      <c r="J99" s="510"/>
      <c r="K99" s="510"/>
      <c r="L99" s="510"/>
      <c r="M99" s="511"/>
    </row>
    <row r="100" spans="2:13" ht="21.95" customHeight="1" x14ac:dyDescent="0.2">
      <c r="B100" s="483" t="str">
        <f>M100</f>
        <v>POULET POITRINE FARCIE</v>
      </c>
      <c r="C100" s="484" t="s">
        <v>6</v>
      </c>
      <c r="D100" s="485"/>
      <c r="E100" s="485"/>
      <c r="F100" s="485"/>
      <c r="G100" s="485"/>
      <c r="H100" s="485"/>
      <c r="I100" s="486"/>
      <c r="J100" s="487"/>
      <c r="K100" s="486"/>
      <c r="L100" s="488"/>
      <c r="M100" s="489" t="s">
        <v>330</v>
      </c>
    </row>
    <row r="101" spans="2:13" ht="20.100000000000001" customHeight="1" x14ac:dyDescent="0.2">
      <c r="B101" s="305" t="str">
        <f t="shared" ref="B101:B107" si="5">B100</f>
        <v>POULET POITRINE FARCIE</v>
      </c>
      <c r="C101" s="306" t="s">
        <v>259</v>
      </c>
      <c r="D101" s="307" t="s">
        <v>289</v>
      </c>
      <c r="E101" s="308" t="s">
        <v>321</v>
      </c>
      <c r="F101" s="309">
        <v>190</v>
      </c>
      <c r="G101" s="310"/>
      <c r="H101" s="308"/>
      <c r="I101" s="311"/>
      <c r="J101" s="311"/>
      <c r="K101" s="309"/>
      <c r="L101" s="312"/>
      <c r="M101" s="313" t="s">
        <v>331</v>
      </c>
    </row>
    <row r="102" spans="2:13" ht="20.100000000000001" customHeight="1" x14ac:dyDescent="0.2">
      <c r="B102" s="305" t="str">
        <f t="shared" si="5"/>
        <v>POULET POITRINE FARCIE</v>
      </c>
      <c r="C102" s="314" t="s">
        <v>260</v>
      </c>
      <c r="D102" s="315" t="s">
        <v>326</v>
      </c>
      <c r="E102" s="316" t="s">
        <v>321</v>
      </c>
      <c r="F102" s="317">
        <v>165</v>
      </c>
      <c r="G102" s="318">
        <v>60</v>
      </c>
      <c r="H102" s="316"/>
      <c r="I102" s="320">
        <v>4.1666666666666666E-3</v>
      </c>
      <c r="J102" s="320"/>
      <c r="K102" s="317"/>
      <c r="L102" s="321"/>
      <c r="M102" s="322"/>
    </row>
    <row r="103" spans="2:13" ht="20.100000000000001" customHeight="1" x14ac:dyDescent="0.2">
      <c r="B103" s="305" t="str">
        <f t="shared" si="5"/>
        <v>POULET POITRINE FARCIE</v>
      </c>
      <c r="C103" s="314" t="s">
        <v>261</v>
      </c>
      <c r="D103" s="315" t="s">
        <v>326</v>
      </c>
      <c r="E103" s="316" t="s">
        <v>277</v>
      </c>
      <c r="F103" s="317">
        <v>160</v>
      </c>
      <c r="G103" s="318">
        <v>20</v>
      </c>
      <c r="H103" s="316"/>
      <c r="I103" s="320"/>
      <c r="J103" s="320"/>
      <c r="K103" s="317">
        <v>72</v>
      </c>
      <c r="L103" s="321"/>
      <c r="M103" s="322" t="s">
        <v>396</v>
      </c>
    </row>
    <row r="104" spans="2:13" ht="20.100000000000001" customHeight="1" x14ac:dyDescent="0.2">
      <c r="B104" s="305" t="str">
        <f t="shared" si="5"/>
        <v>POULET POITRINE FARCIE</v>
      </c>
      <c r="C104" s="323" t="s">
        <v>262</v>
      </c>
      <c r="D104" s="324" t="s">
        <v>543</v>
      </c>
      <c r="E104" s="325" t="s">
        <v>321</v>
      </c>
      <c r="F104" s="326">
        <v>135</v>
      </c>
      <c r="G104" s="327">
        <v>60</v>
      </c>
      <c r="H104" s="325"/>
      <c r="I104" s="328"/>
      <c r="J104" s="328"/>
      <c r="K104" s="326">
        <v>65</v>
      </c>
      <c r="L104" s="329"/>
      <c r="M104" s="330"/>
    </row>
    <row r="105" spans="2:13" ht="20.100000000000001" customHeight="1" x14ac:dyDescent="0.2">
      <c r="B105" s="305" t="str">
        <f t="shared" si="5"/>
        <v>POULET POITRINE FARCIE</v>
      </c>
      <c r="C105" s="341" t="s">
        <v>320</v>
      </c>
      <c r="D105" s="342"/>
      <c r="E105" s="359" t="s">
        <v>323</v>
      </c>
      <c r="F105" s="360"/>
      <c r="G105" s="361"/>
      <c r="H105" s="362"/>
      <c r="I105" s="363"/>
      <c r="J105" s="363"/>
      <c r="K105" s="360"/>
      <c r="L105" s="364"/>
      <c r="M105" s="376"/>
    </row>
    <row r="106" spans="2:13" ht="20.100000000000001" customHeight="1" x14ac:dyDescent="0.2">
      <c r="B106" s="305" t="str">
        <f t="shared" si="5"/>
        <v>POULET POITRINE FARCIE</v>
      </c>
      <c r="C106" s="508" t="s">
        <v>323</v>
      </c>
      <c r="D106" s="508"/>
      <c r="E106" s="508"/>
      <c r="F106" s="508"/>
      <c r="G106" s="508"/>
      <c r="H106" s="508"/>
      <c r="I106" s="508"/>
      <c r="J106" s="508"/>
      <c r="K106" s="508"/>
      <c r="L106" s="508"/>
      <c r="M106" s="509"/>
    </row>
    <row r="107" spans="2:13" ht="20.100000000000001" customHeight="1" x14ac:dyDescent="0.2">
      <c r="B107" s="305" t="str">
        <f t="shared" si="5"/>
        <v>POULET POITRINE FARCIE</v>
      </c>
      <c r="C107" s="510"/>
      <c r="D107" s="510"/>
      <c r="E107" s="510"/>
      <c r="F107" s="510"/>
      <c r="G107" s="510"/>
      <c r="H107" s="510"/>
      <c r="I107" s="510"/>
      <c r="J107" s="510"/>
      <c r="K107" s="510"/>
      <c r="L107" s="510"/>
      <c r="M107" s="511"/>
    </row>
  </sheetData>
  <autoFilter ref="B11:M107" xr:uid="{00000000-0009-0000-0000-000001000000}">
    <filterColumn colId="0" showButton="0"/>
  </autoFilter>
  <mergeCells count="15">
    <mergeCell ref="C98:M99"/>
    <mergeCell ref="C106:M107"/>
    <mergeCell ref="B11:C12"/>
    <mergeCell ref="C24:M25"/>
    <mergeCell ref="C34:M35"/>
    <mergeCell ref="C51:M52"/>
    <mergeCell ref="C63:M64"/>
    <mergeCell ref="C89:M90"/>
    <mergeCell ref="C7:H8"/>
    <mergeCell ref="K7:M8"/>
    <mergeCell ref="B3:B4"/>
    <mergeCell ref="C3:I4"/>
    <mergeCell ref="K3:M4"/>
    <mergeCell ref="C5:H6"/>
    <mergeCell ref="K5:M6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1" manualBreakCount="1">
    <brk id="9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2E1A-7726-4EFD-8E73-2FE24A0AE287}">
  <dimension ref="B1:Y118"/>
  <sheetViews>
    <sheetView zoomScaleNormal="100" workbookViewId="0">
      <selection activeCell="O22" sqref="O22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53" t="s">
        <v>378</v>
      </c>
      <c r="C9" s="454"/>
      <c r="D9" s="455"/>
      <c r="E9" s="455"/>
      <c r="F9" s="455"/>
      <c r="G9" s="455"/>
      <c r="H9" s="455"/>
      <c r="I9" s="455"/>
      <c r="J9" s="455"/>
      <c r="K9" s="456"/>
      <c r="L9" s="456"/>
      <c r="M9" s="457" t="s">
        <v>89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27" t="s">
        <v>7</v>
      </c>
      <c r="C11" s="528"/>
      <c r="D11" s="458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29"/>
      <c r="C12" s="530"/>
      <c r="D12" s="406" t="s">
        <v>203</v>
      </c>
      <c r="E12" s="407" t="s">
        <v>278</v>
      </c>
      <c r="F12" s="408" t="s">
        <v>257</v>
      </c>
      <c r="G12" s="408" t="s">
        <v>270</v>
      </c>
      <c r="H12" s="408" t="s">
        <v>271</v>
      </c>
      <c r="I12" s="408" t="s">
        <v>290</v>
      </c>
      <c r="J12" s="409" t="s">
        <v>275</v>
      </c>
      <c r="K12" s="410" t="s">
        <v>408</v>
      </c>
      <c r="L12" s="408" t="s">
        <v>379</v>
      </c>
      <c r="M12" s="411" t="s">
        <v>196</v>
      </c>
    </row>
    <row r="13" spans="2:25" ht="18" customHeight="1" thickBot="1" x14ac:dyDescent="0.25">
      <c r="C13" s="295"/>
      <c r="D13" s="296" t="s">
        <v>201</v>
      </c>
      <c r="E13" s="295"/>
      <c r="F13" s="295"/>
      <c r="G13" s="295"/>
      <c r="H13" s="295"/>
      <c r="I13" s="295"/>
      <c r="J13" s="295"/>
      <c r="K13" s="295"/>
      <c r="L13" s="295"/>
      <c r="M13" s="297" t="s">
        <v>318</v>
      </c>
    </row>
    <row r="14" spans="2:25" ht="21.95" customHeight="1" x14ac:dyDescent="0.2">
      <c r="B14" s="459" t="str">
        <f>M14</f>
        <v>AGNEAU ET PORC RAGOUT</v>
      </c>
      <c r="C14" s="460" t="s">
        <v>6</v>
      </c>
      <c r="D14" s="461"/>
      <c r="E14" s="461"/>
      <c r="F14" s="461"/>
      <c r="G14" s="461"/>
      <c r="H14" s="461"/>
      <c r="I14" s="462"/>
      <c r="J14" s="463"/>
      <c r="K14" s="462"/>
      <c r="L14" s="464"/>
      <c r="M14" s="465" t="s">
        <v>96</v>
      </c>
    </row>
    <row r="15" spans="2:25" ht="20.100000000000001" customHeight="1" x14ac:dyDescent="0.2">
      <c r="B15" s="305" t="str">
        <f>B14</f>
        <v>AGNEAU ET PORC RAGOUT</v>
      </c>
      <c r="C15" s="306" t="s">
        <v>259</v>
      </c>
      <c r="D15" s="307" t="s">
        <v>289</v>
      </c>
      <c r="E15" s="308" t="s">
        <v>321</v>
      </c>
      <c r="F15" s="309">
        <v>180</v>
      </c>
      <c r="G15" s="310"/>
      <c r="H15" s="308"/>
      <c r="I15" s="311"/>
      <c r="J15" s="311"/>
      <c r="K15" s="309"/>
      <c r="L15" s="312"/>
      <c r="M15" s="313" t="s">
        <v>94</v>
      </c>
    </row>
    <row r="16" spans="2:25" ht="20.100000000000001" customHeight="1" x14ac:dyDescent="0.2">
      <c r="B16" s="305" t="str">
        <f t="shared" ref="B16:B23" si="0">B15</f>
        <v>AGNEAU ET PORC RAGOUT</v>
      </c>
      <c r="C16" s="314" t="s">
        <v>260</v>
      </c>
      <c r="D16" s="315" t="s">
        <v>326</v>
      </c>
      <c r="E16" s="316" t="s">
        <v>321</v>
      </c>
      <c r="F16" s="317">
        <v>140</v>
      </c>
      <c r="G16" s="318">
        <v>60</v>
      </c>
      <c r="H16" s="316"/>
      <c r="I16" s="320">
        <v>4.1666666666666664E-2</v>
      </c>
      <c r="J16" s="320"/>
      <c r="K16" s="317"/>
      <c r="L16" s="321"/>
      <c r="M16" s="322" t="s">
        <v>475</v>
      </c>
    </row>
    <row r="17" spans="2:13" ht="20.100000000000001" customHeight="1" x14ac:dyDescent="0.2">
      <c r="B17" s="305" t="str">
        <f t="shared" si="0"/>
        <v>AGNEAU ET PORC RAGOUT</v>
      </c>
      <c r="C17" s="314" t="s">
        <v>261</v>
      </c>
      <c r="D17" s="315" t="s">
        <v>322</v>
      </c>
      <c r="E17" s="316"/>
      <c r="F17" s="317"/>
      <c r="G17" s="318"/>
      <c r="H17" s="316"/>
      <c r="I17" s="320"/>
      <c r="J17" s="320">
        <v>6.9444444444444441E-3</v>
      </c>
      <c r="K17" s="317"/>
      <c r="L17" s="321"/>
      <c r="M17" s="322"/>
    </row>
    <row r="18" spans="2:13" ht="20.100000000000001" customHeight="1" x14ac:dyDescent="0.2">
      <c r="B18" s="305" t="str">
        <f t="shared" si="0"/>
        <v>AGNEAU ET PORC RAGOUT</v>
      </c>
      <c r="C18" s="314" t="s">
        <v>262</v>
      </c>
      <c r="D18" s="315" t="s">
        <v>326</v>
      </c>
      <c r="E18" s="316" t="s">
        <v>321</v>
      </c>
      <c r="F18" s="317">
        <v>145</v>
      </c>
      <c r="G18" s="318">
        <v>60</v>
      </c>
      <c r="H18" s="316"/>
      <c r="I18" s="320">
        <v>1.3888888888888888E-2</v>
      </c>
      <c r="J18" s="320"/>
      <c r="K18" s="317"/>
      <c r="L18" s="321"/>
      <c r="M18" s="322"/>
    </row>
    <row r="19" spans="2:13" ht="20.100000000000001" customHeight="1" x14ac:dyDescent="0.2">
      <c r="B19" s="305" t="str">
        <f t="shared" si="0"/>
        <v>AGNEAU ET PORC RAGOUT</v>
      </c>
      <c r="C19" s="314" t="s">
        <v>295</v>
      </c>
      <c r="D19" s="315" t="s">
        <v>322</v>
      </c>
      <c r="E19" s="316"/>
      <c r="F19" s="317"/>
      <c r="G19" s="318"/>
      <c r="H19" s="316"/>
      <c r="I19" s="320"/>
      <c r="J19" s="320">
        <v>1.3888888888888889E-3</v>
      </c>
      <c r="K19" s="317"/>
      <c r="L19" s="321"/>
      <c r="M19" s="322"/>
    </row>
    <row r="20" spans="2:13" ht="20.100000000000001" customHeight="1" x14ac:dyDescent="0.2">
      <c r="B20" s="305" t="str">
        <f t="shared" si="0"/>
        <v>AGNEAU ET PORC RAGOUT</v>
      </c>
      <c r="C20" s="323" t="s">
        <v>187</v>
      </c>
      <c r="D20" s="324" t="s">
        <v>543</v>
      </c>
      <c r="E20" s="325" t="s">
        <v>321</v>
      </c>
      <c r="F20" s="326">
        <v>140</v>
      </c>
      <c r="G20" s="327">
        <v>40</v>
      </c>
      <c r="H20" s="325"/>
      <c r="I20" s="328"/>
      <c r="J20" s="328"/>
      <c r="K20" s="326">
        <v>65</v>
      </c>
      <c r="L20" s="329"/>
      <c r="M20" s="330"/>
    </row>
    <row r="21" spans="2:13" ht="20.100000000000001" customHeight="1" x14ac:dyDescent="0.2">
      <c r="B21" s="305" t="str">
        <f t="shared" si="0"/>
        <v>AGNEAU ET PORC RAGOUT</v>
      </c>
      <c r="C21" s="341" t="s">
        <v>320</v>
      </c>
      <c r="D21" s="342"/>
      <c r="E21" s="359" t="s">
        <v>323</v>
      </c>
      <c r="F21" s="360"/>
      <c r="G21" s="361"/>
      <c r="H21" s="362"/>
      <c r="I21" s="363"/>
      <c r="J21" s="363"/>
      <c r="K21" s="360"/>
      <c r="L21" s="364"/>
      <c r="M21" s="365"/>
    </row>
    <row r="22" spans="2:13" ht="20.100000000000001" customHeight="1" x14ac:dyDescent="0.2">
      <c r="B22" s="305" t="str">
        <f t="shared" si="0"/>
        <v>AGNEAU ET PORC RAGOUT</v>
      </c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9"/>
    </row>
    <row r="23" spans="2:13" ht="20.100000000000001" customHeight="1" thickBot="1" x14ac:dyDescent="0.25">
      <c r="B23" s="305" t="str">
        <f t="shared" si="0"/>
        <v>AGNEAU ET PORC RAGOUT</v>
      </c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1"/>
    </row>
    <row r="24" spans="2:13" ht="21.95" customHeight="1" x14ac:dyDescent="0.2">
      <c r="B24" s="459" t="str">
        <f>M24</f>
        <v>BŒUF HACHIS PARMENTIER</v>
      </c>
      <c r="C24" s="460" t="s">
        <v>6</v>
      </c>
      <c r="D24" s="461"/>
      <c r="E24" s="461"/>
      <c r="F24" s="461"/>
      <c r="G24" s="461"/>
      <c r="H24" s="461"/>
      <c r="I24" s="462"/>
      <c r="J24" s="463"/>
      <c r="K24" s="462"/>
      <c r="L24" s="464"/>
      <c r="M24" s="465" t="s">
        <v>90</v>
      </c>
    </row>
    <row r="25" spans="2:13" ht="20.100000000000001" customHeight="1" x14ac:dyDescent="0.2">
      <c r="B25" s="305" t="str">
        <f>B24</f>
        <v>BŒUF HACHIS PARMENTIER</v>
      </c>
      <c r="C25" s="306" t="s">
        <v>259</v>
      </c>
      <c r="D25" s="307" t="s">
        <v>289</v>
      </c>
      <c r="E25" s="308" t="s">
        <v>321</v>
      </c>
      <c r="F25" s="309">
        <v>210</v>
      </c>
      <c r="G25" s="310"/>
      <c r="H25" s="308"/>
      <c r="I25" s="311"/>
      <c r="J25" s="311"/>
      <c r="K25" s="309"/>
      <c r="L25" s="312"/>
      <c r="M25" s="313" t="s">
        <v>91</v>
      </c>
    </row>
    <row r="26" spans="2:13" ht="20.100000000000001" customHeight="1" x14ac:dyDescent="0.2">
      <c r="B26" s="305" t="str">
        <f t="shared" ref="B26:B32" si="1">B25</f>
        <v>BŒUF HACHIS PARMENTIER</v>
      </c>
      <c r="C26" s="314" t="s">
        <v>260</v>
      </c>
      <c r="D26" s="315" t="s">
        <v>326</v>
      </c>
      <c r="E26" s="316" t="s">
        <v>321</v>
      </c>
      <c r="F26" s="317">
        <v>180</v>
      </c>
      <c r="G26" s="318">
        <v>60</v>
      </c>
      <c r="H26" s="316"/>
      <c r="I26" s="320">
        <v>2.4305555555555556E-2</v>
      </c>
      <c r="J26" s="320"/>
      <c r="K26" s="317"/>
      <c r="L26" s="321"/>
      <c r="M26" s="322" t="s">
        <v>469</v>
      </c>
    </row>
    <row r="27" spans="2:13" ht="20.100000000000001" customHeight="1" x14ac:dyDescent="0.2">
      <c r="B27" s="305" t="str">
        <f t="shared" si="1"/>
        <v>BŒUF HACHIS PARMENTIER</v>
      </c>
      <c r="C27" s="314" t="s">
        <v>261</v>
      </c>
      <c r="D27" s="315" t="s">
        <v>326</v>
      </c>
      <c r="E27" s="316" t="s">
        <v>277</v>
      </c>
      <c r="F27" s="317">
        <v>200</v>
      </c>
      <c r="G27" s="318">
        <v>20</v>
      </c>
      <c r="H27" s="316"/>
      <c r="I27" s="320">
        <v>1.0416666666666666E-2</v>
      </c>
      <c r="J27" s="320"/>
      <c r="K27" s="317"/>
      <c r="L27" s="321"/>
      <c r="M27" s="322"/>
    </row>
    <row r="28" spans="2:13" ht="20.100000000000001" customHeight="1" x14ac:dyDescent="0.2">
      <c r="B28" s="305" t="str">
        <f t="shared" si="1"/>
        <v>BŒUF HACHIS PARMENTIER</v>
      </c>
      <c r="C28" s="314" t="s">
        <v>262</v>
      </c>
      <c r="D28" s="315" t="s">
        <v>322</v>
      </c>
      <c r="E28" s="316"/>
      <c r="F28" s="317"/>
      <c r="G28" s="318"/>
      <c r="H28" s="316"/>
      <c r="I28" s="320"/>
      <c r="J28" s="320">
        <v>1.3888888888888889E-3</v>
      </c>
      <c r="K28" s="317"/>
      <c r="L28" s="321"/>
      <c r="M28" s="322"/>
    </row>
    <row r="29" spans="2:13" ht="20.100000000000001" customHeight="1" x14ac:dyDescent="0.2">
      <c r="B29" s="305" t="str">
        <f t="shared" si="1"/>
        <v>BŒUF HACHIS PARMENTIER</v>
      </c>
      <c r="C29" s="323" t="s">
        <v>295</v>
      </c>
      <c r="D29" s="324" t="s">
        <v>543</v>
      </c>
      <c r="E29" s="325" t="s">
        <v>321</v>
      </c>
      <c r="F29" s="326">
        <v>140</v>
      </c>
      <c r="G29" s="327">
        <v>30</v>
      </c>
      <c r="H29" s="325"/>
      <c r="I29" s="328"/>
      <c r="J29" s="328"/>
      <c r="K29" s="326">
        <v>65</v>
      </c>
      <c r="L29" s="329"/>
      <c r="M29" s="330"/>
    </row>
    <row r="30" spans="2:13" ht="20.100000000000001" customHeight="1" x14ac:dyDescent="0.2">
      <c r="B30" s="305" t="str">
        <f t="shared" si="1"/>
        <v>BŒUF HACHIS PARMENTIER</v>
      </c>
      <c r="C30" s="341" t="s">
        <v>320</v>
      </c>
      <c r="D30" s="342"/>
      <c r="E30" s="359" t="s">
        <v>323</v>
      </c>
      <c r="F30" s="360"/>
      <c r="G30" s="361"/>
      <c r="H30" s="362"/>
      <c r="I30" s="363"/>
      <c r="J30" s="363"/>
      <c r="K30" s="360"/>
      <c r="L30" s="364"/>
      <c r="M30" s="365"/>
    </row>
    <row r="31" spans="2:13" ht="20.100000000000001" customHeight="1" x14ac:dyDescent="0.2">
      <c r="B31" s="305" t="str">
        <f t="shared" si="1"/>
        <v>BŒUF HACHIS PARMENTIER</v>
      </c>
      <c r="C31" s="508" t="s">
        <v>92</v>
      </c>
      <c r="D31" s="508"/>
      <c r="E31" s="508"/>
      <c r="F31" s="508"/>
      <c r="G31" s="508"/>
      <c r="H31" s="508"/>
      <c r="I31" s="508"/>
      <c r="J31" s="508"/>
      <c r="K31" s="508"/>
      <c r="L31" s="508"/>
      <c r="M31" s="509"/>
    </row>
    <row r="32" spans="2:13" ht="20.100000000000001" customHeight="1" thickBot="1" x14ac:dyDescent="0.25">
      <c r="B32" s="305" t="str">
        <f t="shared" si="1"/>
        <v>BŒUF HACHIS PARMENTIER</v>
      </c>
      <c r="C32" s="510"/>
      <c r="D32" s="510"/>
      <c r="E32" s="510"/>
      <c r="F32" s="510"/>
      <c r="G32" s="510"/>
      <c r="H32" s="510"/>
      <c r="I32" s="510"/>
      <c r="J32" s="510"/>
      <c r="K32" s="510"/>
      <c r="L32" s="510"/>
      <c r="M32" s="511"/>
    </row>
    <row r="33" spans="2:13" ht="21.95" customHeight="1" x14ac:dyDescent="0.2">
      <c r="B33" s="459" t="str">
        <f>M33</f>
        <v>BŒUF RAGOUT</v>
      </c>
      <c r="C33" s="460" t="s">
        <v>6</v>
      </c>
      <c r="D33" s="461"/>
      <c r="E33" s="461"/>
      <c r="F33" s="461"/>
      <c r="G33" s="461"/>
      <c r="H33" s="461"/>
      <c r="I33" s="462"/>
      <c r="J33" s="463"/>
      <c r="K33" s="462"/>
      <c r="L33" s="464"/>
      <c r="M33" s="465" t="s">
        <v>93</v>
      </c>
    </row>
    <row r="34" spans="2:13" ht="20.100000000000001" customHeight="1" x14ac:dyDescent="0.2">
      <c r="B34" s="305" t="str">
        <f>B33</f>
        <v>BŒUF RAGOUT</v>
      </c>
      <c r="C34" s="306" t="s">
        <v>259</v>
      </c>
      <c r="D34" s="307" t="s">
        <v>289</v>
      </c>
      <c r="E34" s="308" t="s">
        <v>321</v>
      </c>
      <c r="F34" s="309">
        <v>180</v>
      </c>
      <c r="G34" s="310"/>
      <c r="H34" s="308"/>
      <c r="I34" s="311"/>
      <c r="J34" s="311"/>
      <c r="K34" s="309"/>
      <c r="L34" s="312"/>
      <c r="M34" s="313" t="s">
        <v>94</v>
      </c>
    </row>
    <row r="35" spans="2:13" ht="20.100000000000001" customHeight="1" x14ac:dyDescent="0.2">
      <c r="B35" s="305" t="str">
        <f t="shared" ref="B35:B42" si="2">B34</f>
        <v>BŒUF RAGOUT</v>
      </c>
      <c r="C35" s="314" t="s">
        <v>260</v>
      </c>
      <c r="D35" s="315" t="s">
        <v>326</v>
      </c>
      <c r="E35" s="316" t="s">
        <v>321</v>
      </c>
      <c r="F35" s="317">
        <v>140</v>
      </c>
      <c r="G35" s="318">
        <v>60</v>
      </c>
      <c r="H35" s="316"/>
      <c r="I35" s="320">
        <v>4.1666666666666664E-2</v>
      </c>
      <c r="J35" s="320"/>
      <c r="K35" s="317"/>
      <c r="L35" s="321"/>
      <c r="M35" s="322" t="s">
        <v>474</v>
      </c>
    </row>
    <row r="36" spans="2:13" ht="20.100000000000001" customHeight="1" x14ac:dyDescent="0.2">
      <c r="B36" s="305" t="str">
        <f t="shared" si="2"/>
        <v>BŒUF RAGOUT</v>
      </c>
      <c r="C36" s="314" t="s">
        <v>261</v>
      </c>
      <c r="D36" s="315" t="s">
        <v>322</v>
      </c>
      <c r="E36" s="316"/>
      <c r="F36" s="317"/>
      <c r="G36" s="318"/>
      <c r="H36" s="316"/>
      <c r="I36" s="320"/>
      <c r="J36" s="320">
        <v>6.9444444444444441E-3</v>
      </c>
      <c r="K36" s="317"/>
      <c r="L36" s="321"/>
      <c r="M36" s="322"/>
    </row>
    <row r="37" spans="2:13" ht="20.100000000000001" customHeight="1" x14ac:dyDescent="0.2">
      <c r="B37" s="305" t="str">
        <f t="shared" si="2"/>
        <v>BŒUF RAGOUT</v>
      </c>
      <c r="C37" s="314" t="s">
        <v>262</v>
      </c>
      <c r="D37" s="315" t="s">
        <v>326</v>
      </c>
      <c r="E37" s="316" t="s">
        <v>321</v>
      </c>
      <c r="F37" s="317">
        <v>145</v>
      </c>
      <c r="G37" s="318">
        <v>60</v>
      </c>
      <c r="H37" s="316"/>
      <c r="I37" s="320">
        <v>1.3888888888888888E-2</v>
      </c>
      <c r="J37" s="320"/>
      <c r="K37" s="317"/>
      <c r="L37" s="321"/>
      <c r="M37" s="322"/>
    </row>
    <row r="38" spans="2:13" ht="20.100000000000001" customHeight="1" x14ac:dyDescent="0.2">
      <c r="B38" s="305" t="str">
        <f t="shared" si="2"/>
        <v>BŒUF RAGOUT</v>
      </c>
      <c r="C38" s="314" t="s">
        <v>295</v>
      </c>
      <c r="D38" s="315" t="s">
        <v>322</v>
      </c>
      <c r="E38" s="316"/>
      <c r="F38" s="317"/>
      <c r="G38" s="318"/>
      <c r="H38" s="316"/>
      <c r="I38" s="320"/>
      <c r="J38" s="320">
        <v>1.3888888888888889E-3</v>
      </c>
      <c r="K38" s="317"/>
      <c r="L38" s="321"/>
      <c r="M38" s="322"/>
    </row>
    <row r="39" spans="2:13" ht="20.100000000000001" customHeight="1" x14ac:dyDescent="0.2">
      <c r="B39" s="305" t="str">
        <f t="shared" si="2"/>
        <v>BŒUF RAGOUT</v>
      </c>
      <c r="C39" s="323" t="s">
        <v>187</v>
      </c>
      <c r="D39" s="324" t="s">
        <v>543</v>
      </c>
      <c r="E39" s="325" t="s">
        <v>321</v>
      </c>
      <c r="F39" s="326">
        <v>140</v>
      </c>
      <c r="G39" s="327">
        <v>40</v>
      </c>
      <c r="H39" s="325"/>
      <c r="I39" s="328"/>
      <c r="J39" s="328"/>
      <c r="K39" s="326">
        <v>65</v>
      </c>
      <c r="L39" s="329"/>
      <c r="M39" s="330"/>
    </row>
    <row r="40" spans="2:13" ht="20.100000000000001" customHeight="1" x14ac:dyDescent="0.2">
      <c r="B40" s="305" t="str">
        <f t="shared" si="2"/>
        <v>BŒUF RAGOUT</v>
      </c>
      <c r="C40" s="341" t="s">
        <v>320</v>
      </c>
      <c r="D40" s="342"/>
      <c r="E40" s="359" t="s">
        <v>323</v>
      </c>
      <c r="F40" s="360"/>
      <c r="G40" s="361"/>
      <c r="H40" s="362"/>
      <c r="I40" s="363"/>
      <c r="J40" s="363"/>
      <c r="K40" s="360"/>
      <c r="L40" s="364"/>
      <c r="M40" s="365"/>
    </row>
    <row r="41" spans="2:13" ht="20.100000000000001" customHeight="1" x14ac:dyDescent="0.2">
      <c r="B41" s="305" t="str">
        <f t="shared" si="2"/>
        <v>BŒUF RAGOUT</v>
      </c>
      <c r="C41" s="508" t="s">
        <v>95</v>
      </c>
      <c r="D41" s="508"/>
      <c r="E41" s="508"/>
      <c r="F41" s="508"/>
      <c r="G41" s="508"/>
      <c r="H41" s="508"/>
      <c r="I41" s="508"/>
      <c r="J41" s="508"/>
      <c r="K41" s="508"/>
      <c r="L41" s="508"/>
      <c r="M41" s="509"/>
    </row>
    <row r="42" spans="2:13" ht="20.100000000000001" customHeight="1" thickBot="1" x14ac:dyDescent="0.25">
      <c r="B42" s="305" t="str">
        <f t="shared" si="2"/>
        <v>BŒUF RAGOUT</v>
      </c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1"/>
    </row>
    <row r="43" spans="2:13" ht="21.95" customHeight="1" x14ac:dyDescent="0.2">
      <c r="B43" s="459" t="str">
        <f>M43</f>
        <v>FEUILLETÉS A LA CHAIR A SAUCISSE</v>
      </c>
      <c r="C43" s="460" t="s">
        <v>6</v>
      </c>
      <c r="D43" s="461"/>
      <c r="E43" s="461"/>
      <c r="F43" s="461"/>
      <c r="G43" s="461"/>
      <c r="H43" s="461"/>
      <c r="I43" s="462"/>
      <c r="J43" s="463"/>
      <c r="K43" s="462"/>
      <c r="L43" s="464"/>
      <c r="M43" s="465" t="s">
        <v>167</v>
      </c>
    </row>
    <row r="44" spans="2:13" ht="20.100000000000001" customHeight="1" x14ac:dyDescent="0.2">
      <c r="B44" s="305" t="str">
        <f t="shared" ref="B44:B49" si="3">B43</f>
        <v>FEUILLETÉS A LA CHAIR A SAUCISSE</v>
      </c>
      <c r="C44" s="306" t="s">
        <v>259</v>
      </c>
      <c r="D44" s="307" t="s">
        <v>289</v>
      </c>
      <c r="E44" s="308" t="s">
        <v>277</v>
      </c>
      <c r="F44" s="309">
        <v>200</v>
      </c>
      <c r="G44" s="310"/>
      <c r="H44" s="308"/>
      <c r="I44" s="311"/>
      <c r="J44" s="311"/>
      <c r="K44" s="309"/>
      <c r="L44" s="312"/>
      <c r="M44" s="313" t="s">
        <v>657</v>
      </c>
    </row>
    <row r="45" spans="2:13" ht="19.5" customHeight="1" x14ac:dyDescent="0.2">
      <c r="B45" s="305" t="str">
        <f t="shared" si="3"/>
        <v>FEUILLETÉS A LA CHAIR A SAUCISSE</v>
      </c>
      <c r="C45" s="314" t="s">
        <v>260</v>
      </c>
      <c r="D45" s="315" t="s">
        <v>199</v>
      </c>
      <c r="E45" s="316" t="s">
        <v>321</v>
      </c>
      <c r="F45" s="317">
        <v>185</v>
      </c>
      <c r="G45" s="318">
        <v>40</v>
      </c>
      <c r="H45" s="316"/>
      <c r="I45" s="320">
        <v>3.472222222222222E-3</v>
      </c>
      <c r="J45" s="320"/>
      <c r="K45" s="317"/>
      <c r="L45" s="321"/>
      <c r="M45" s="322"/>
    </row>
    <row r="46" spans="2:13" ht="19.5" customHeight="1" x14ac:dyDescent="0.2">
      <c r="B46" s="305" t="str">
        <f t="shared" si="3"/>
        <v>FEUILLETÉS A LA CHAIR A SAUCISSE</v>
      </c>
      <c r="C46" s="314" t="s">
        <v>260</v>
      </c>
      <c r="D46" s="315" t="s">
        <v>199</v>
      </c>
      <c r="E46" s="316" t="s">
        <v>321</v>
      </c>
      <c r="F46" s="317">
        <v>185</v>
      </c>
      <c r="G46" s="318">
        <v>20</v>
      </c>
      <c r="H46" s="316"/>
      <c r="I46" s="320">
        <v>6.9444444444444441E-3</v>
      </c>
      <c r="J46" s="320"/>
      <c r="K46" s="317"/>
      <c r="L46" s="321"/>
      <c r="M46" s="322"/>
    </row>
    <row r="47" spans="2:13" ht="19.5" customHeight="1" x14ac:dyDescent="0.2">
      <c r="B47" s="305" t="str">
        <f t="shared" si="3"/>
        <v>FEUILLETÉS A LA CHAIR A SAUCISSE</v>
      </c>
      <c r="C47" s="314" t="s">
        <v>262</v>
      </c>
      <c r="D47" s="315" t="s">
        <v>322</v>
      </c>
      <c r="E47" s="316"/>
      <c r="F47" s="317"/>
      <c r="G47" s="318"/>
      <c r="H47" s="389"/>
      <c r="I47" s="320"/>
      <c r="J47" s="320">
        <v>1.3888888888888889E-3</v>
      </c>
      <c r="K47" s="317"/>
      <c r="L47" s="321"/>
      <c r="M47" s="322"/>
    </row>
    <row r="48" spans="2:13" ht="20.100000000000001" customHeight="1" x14ac:dyDescent="0.2">
      <c r="B48" s="305" t="str">
        <f t="shared" si="3"/>
        <v>FEUILLETÉS A LA CHAIR A SAUCISSE</v>
      </c>
      <c r="C48" s="323" t="s">
        <v>295</v>
      </c>
      <c r="D48" s="324" t="s">
        <v>543</v>
      </c>
      <c r="E48" s="325"/>
      <c r="F48" s="326"/>
      <c r="G48" s="327"/>
      <c r="H48" s="325"/>
      <c r="I48" s="328"/>
      <c r="J48" s="328"/>
      <c r="K48" s="326"/>
      <c r="L48" s="329"/>
      <c r="M48" s="330"/>
    </row>
    <row r="49" spans="2:13" ht="19.5" customHeight="1" thickBot="1" x14ac:dyDescent="0.25">
      <c r="B49" s="305" t="str">
        <f t="shared" si="3"/>
        <v>FEUILLETÉS A LA CHAIR A SAUCISSE</v>
      </c>
      <c r="C49" s="331" t="s">
        <v>320</v>
      </c>
      <c r="D49" s="332"/>
      <c r="E49" s="333" t="s">
        <v>301</v>
      </c>
      <c r="F49" s="334"/>
      <c r="G49" s="335"/>
      <c r="H49" s="336"/>
      <c r="I49" s="337"/>
      <c r="J49" s="337"/>
      <c r="K49" s="334"/>
      <c r="L49" s="338"/>
      <c r="M49" s="339"/>
    </row>
    <row r="50" spans="2:13" ht="21.95" customHeight="1" x14ac:dyDescent="0.2">
      <c r="B50" s="459" t="str">
        <f>M50</f>
        <v>LASAGNES</v>
      </c>
      <c r="C50" s="460" t="s">
        <v>2</v>
      </c>
      <c r="D50" s="461"/>
      <c r="E50" s="461"/>
      <c r="F50" s="461"/>
      <c r="G50" s="461"/>
      <c r="H50" s="461"/>
      <c r="I50" s="462"/>
      <c r="J50" s="463"/>
      <c r="K50" s="462"/>
      <c r="L50" s="464"/>
      <c r="M50" s="465" t="s">
        <v>44</v>
      </c>
    </row>
    <row r="51" spans="2:13" ht="20.100000000000001" customHeight="1" x14ac:dyDescent="0.2">
      <c r="B51" s="305" t="str">
        <f>B50</f>
        <v>LASAGNES</v>
      </c>
      <c r="C51" s="306" t="s">
        <v>259</v>
      </c>
      <c r="D51" s="307" t="s">
        <v>289</v>
      </c>
      <c r="E51" s="308" t="s">
        <v>277</v>
      </c>
      <c r="F51" s="309">
        <v>180</v>
      </c>
      <c r="G51" s="310"/>
      <c r="H51" s="308"/>
      <c r="I51" s="311"/>
      <c r="J51" s="311"/>
      <c r="K51" s="309"/>
      <c r="L51" s="312"/>
      <c r="M51" s="313" t="s">
        <v>396</v>
      </c>
    </row>
    <row r="52" spans="2:13" ht="20.100000000000001" customHeight="1" x14ac:dyDescent="0.2">
      <c r="B52" s="305" t="str">
        <f>B51</f>
        <v>LASAGNES</v>
      </c>
      <c r="C52" s="314" t="s">
        <v>260</v>
      </c>
      <c r="D52" s="315" t="s">
        <v>199</v>
      </c>
      <c r="E52" s="316" t="s">
        <v>321</v>
      </c>
      <c r="F52" s="317">
        <v>180</v>
      </c>
      <c r="G52" s="318"/>
      <c r="H52" s="316"/>
      <c r="I52" s="320">
        <v>1.7361111111111112E-2</v>
      </c>
      <c r="J52" s="320"/>
      <c r="K52" s="317"/>
      <c r="L52" s="321"/>
      <c r="M52" s="322" t="s">
        <v>658</v>
      </c>
    </row>
    <row r="53" spans="2:13" ht="20.100000000000001" customHeight="1" x14ac:dyDescent="0.2">
      <c r="B53" s="305" t="str">
        <f>B52</f>
        <v>LASAGNES</v>
      </c>
      <c r="C53" s="314" t="s">
        <v>261</v>
      </c>
      <c r="D53" s="315" t="s">
        <v>199</v>
      </c>
      <c r="E53" s="316" t="s">
        <v>277</v>
      </c>
      <c r="F53" s="317">
        <v>220</v>
      </c>
      <c r="G53" s="318"/>
      <c r="H53" s="316"/>
      <c r="I53" s="320">
        <v>1.0416666666666666E-2</v>
      </c>
      <c r="J53" s="320"/>
      <c r="K53" s="317"/>
      <c r="L53" s="321"/>
      <c r="M53" s="322"/>
    </row>
    <row r="54" spans="2:13" ht="20.100000000000001" customHeight="1" x14ac:dyDescent="0.2">
      <c r="B54" s="305" t="str">
        <f>B53</f>
        <v>LASAGNES</v>
      </c>
      <c r="C54" s="323" t="s">
        <v>262</v>
      </c>
      <c r="D54" s="324" t="s">
        <v>543</v>
      </c>
      <c r="E54" s="325"/>
      <c r="F54" s="326"/>
      <c r="G54" s="327"/>
      <c r="H54" s="325"/>
      <c r="I54" s="328"/>
      <c r="J54" s="328"/>
      <c r="K54" s="326"/>
      <c r="L54" s="329"/>
      <c r="M54" s="330"/>
    </row>
    <row r="55" spans="2:13" ht="20.100000000000001" customHeight="1" thickBot="1" x14ac:dyDescent="0.25">
      <c r="B55" s="305" t="str">
        <f>B54</f>
        <v>LASAGNES</v>
      </c>
      <c r="C55" s="331" t="s">
        <v>320</v>
      </c>
      <c r="D55" s="332"/>
      <c r="E55" s="333" t="s">
        <v>323</v>
      </c>
      <c r="F55" s="334"/>
      <c r="G55" s="335"/>
      <c r="H55" s="336"/>
      <c r="I55" s="337"/>
      <c r="J55" s="337"/>
      <c r="K55" s="334"/>
      <c r="L55" s="338"/>
      <c r="M55" s="339"/>
    </row>
    <row r="56" spans="2:13" ht="21.95" customHeight="1" x14ac:dyDescent="0.2">
      <c r="B56" s="459" t="str">
        <f>M56</f>
        <v xml:space="preserve">LASAGNES </v>
      </c>
      <c r="C56" s="460" t="s">
        <v>6</v>
      </c>
      <c r="D56" s="461"/>
      <c r="E56" s="461"/>
      <c r="F56" s="461"/>
      <c r="G56" s="461"/>
      <c r="H56" s="461"/>
      <c r="I56" s="462"/>
      <c r="J56" s="463"/>
      <c r="K56" s="462"/>
      <c r="L56" s="464"/>
      <c r="M56" s="465" t="s">
        <v>414</v>
      </c>
    </row>
    <row r="57" spans="2:13" ht="20.100000000000001" customHeight="1" x14ac:dyDescent="0.2">
      <c r="B57" s="305" t="str">
        <f t="shared" ref="B57:B62" si="4">B56</f>
        <v xml:space="preserve">LASAGNES </v>
      </c>
      <c r="C57" s="306" t="s">
        <v>259</v>
      </c>
      <c r="D57" s="307" t="s">
        <v>289</v>
      </c>
      <c r="E57" s="308" t="s">
        <v>277</v>
      </c>
      <c r="F57" s="309">
        <v>200</v>
      </c>
      <c r="G57" s="310"/>
      <c r="H57" s="308"/>
      <c r="I57" s="311"/>
      <c r="J57" s="311"/>
      <c r="K57" s="309"/>
      <c r="L57" s="312"/>
      <c r="M57" s="313"/>
    </row>
    <row r="58" spans="2:13" ht="20.100000000000001" customHeight="1" x14ac:dyDescent="0.2">
      <c r="B58" s="305" t="str">
        <f t="shared" si="4"/>
        <v xml:space="preserve">LASAGNES </v>
      </c>
      <c r="C58" s="314" t="s">
        <v>260</v>
      </c>
      <c r="D58" s="315" t="s">
        <v>199</v>
      </c>
      <c r="E58" s="316" t="s">
        <v>277</v>
      </c>
      <c r="F58" s="317">
        <v>165</v>
      </c>
      <c r="G58" s="318">
        <v>30</v>
      </c>
      <c r="H58" s="316"/>
      <c r="I58" s="320">
        <v>1.3888888888888888E-2</v>
      </c>
      <c r="J58" s="320"/>
      <c r="K58" s="317"/>
      <c r="L58" s="321"/>
      <c r="M58" s="322" t="s">
        <v>659</v>
      </c>
    </row>
    <row r="59" spans="2:13" ht="54.75" customHeight="1" x14ac:dyDescent="0.2">
      <c r="B59" s="305" t="str">
        <f t="shared" si="4"/>
        <v xml:space="preserve">LASAGNES </v>
      </c>
      <c r="C59" s="314" t="s">
        <v>261</v>
      </c>
      <c r="D59" s="315" t="s">
        <v>199</v>
      </c>
      <c r="E59" s="316" t="s">
        <v>277</v>
      </c>
      <c r="F59" s="317">
        <v>160</v>
      </c>
      <c r="G59" s="318"/>
      <c r="H59" s="389" t="s">
        <v>333</v>
      </c>
      <c r="I59" s="320">
        <v>1.3888888888888888E-2</v>
      </c>
      <c r="J59" s="320"/>
      <c r="K59" s="317"/>
      <c r="L59" s="321"/>
      <c r="M59" s="322"/>
    </row>
    <row r="60" spans="2:13" ht="19.5" customHeight="1" x14ac:dyDescent="0.2">
      <c r="B60" s="305" t="str">
        <f t="shared" si="4"/>
        <v xml:space="preserve">LASAGNES </v>
      </c>
      <c r="C60" s="314" t="s">
        <v>262</v>
      </c>
      <c r="D60" s="315" t="s">
        <v>322</v>
      </c>
      <c r="E60" s="316"/>
      <c r="F60" s="317"/>
      <c r="G60" s="318"/>
      <c r="H60" s="389"/>
      <c r="I60" s="320"/>
      <c r="J60" s="320">
        <v>6.9444444444444447E-4</v>
      </c>
      <c r="K60" s="317"/>
      <c r="L60" s="321"/>
      <c r="M60" s="322"/>
    </row>
    <row r="61" spans="2:13" ht="20.100000000000001" customHeight="1" x14ac:dyDescent="0.2">
      <c r="B61" s="305" t="str">
        <f t="shared" si="4"/>
        <v xml:space="preserve">LASAGNES </v>
      </c>
      <c r="C61" s="323" t="s">
        <v>295</v>
      </c>
      <c r="D61" s="324" t="s">
        <v>543</v>
      </c>
      <c r="E61" s="325"/>
      <c r="F61" s="326"/>
      <c r="G61" s="327"/>
      <c r="H61" s="325"/>
      <c r="I61" s="328"/>
      <c r="J61" s="328"/>
      <c r="K61" s="326"/>
      <c r="L61" s="329"/>
      <c r="M61" s="330"/>
    </row>
    <row r="62" spans="2:13" ht="20.100000000000001" customHeight="1" thickBot="1" x14ac:dyDescent="0.25">
      <c r="B62" s="305" t="str">
        <f t="shared" si="4"/>
        <v xml:space="preserve">LASAGNES </v>
      </c>
      <c r="C62" s="331" t="s">
        <v>320</v>
      </c>
      <c r="D62" s="332"/>
      <c r="E62" s="333" t="s">
        <v>323</v>
      </c>
      <c r="F62" s="334"/>
      <c r="G62" s="335"/>
      <c r="H62" s="336"/>
      <c r="I62" s="337"/>
      <c r="J62" s="337"/>
      <c r="K62" s="334"/>
      <c r="L62" s="338"/>
      <c r="M62" s="339"/>
    </row>
    <row r="63" spans="2:13" ht="21.95" customHeight="1" x14ac:dyDescent="0.2">
      <c r="B63" s="459" t="str">
        <f>M63</f>
        <v>MOUSSAKA</v>
      </c>
      <c r="C63" s="460" t="s">
        <v>6</v>
      </c>
      <c r="D63" s="461"/>
      <c r="E63" s="461"/>
      <c r="F63" s="461"/>
      <c r="G63" s="461"/>
      <c r="H63" s="461"/>
      <c r="I63" s="462"/>
      <c r="J63" s="463"/>
      <c r="K63" s="462"/>
      <c r="L63" s="464"/>
      <c r="M63" s="465" t="s">
        <v>450</v>
      </c>
    </row>
    <row r="64" spans="2:13" ht="20.100000000000001" customHeight="1" x14ac:dyDescent="0.2">
      <c r="B64" s="305" t="str">
        <f>B63</f>
        <v>MOUSSAKA</v>
      </c>
      <c r="C64" s="306" t="s">
        <v>259</v>
      </c>
      <c r="D64" s="307" t="s">
        <v>289</v>
      </c>
      <c r="E64" s="308" t="s">
        <v>321</v>
      </c>
      <c r="F64" s="309">
        <v>150</v>
      </c>
      <c r="G64" s="310"/>
      <c r="H64" s="308"/>
      <c r="I64" s="311"/>
      <c r="J64" s="311"/>
      <c r="K64" s="309"/>
      <c r="L64" s="312"/>
      <c r="M64" s="313" t="s">
        <v>584</v>
      </c>
    </row>
    <row r="65" spans="2:13" ht="20.100000000000001" customHeight="1" x14ac:dyDescent="0.2">
      <c r="B65" s="305" t="str">
        <f>B64</f>
        <v>MOUSSAKA</v>
      </c>
      <c r="C65" s="314" t="s">
        <v>260</v>
      </c>
      <c r="D65" s="315" t="s">
        <v>199</v>
      </c>
      <c r="E65" s="316" t="s">
        <v>321</v>
      </c>
      <c r="F65" s="317">
        <v>150</v>
      </c>
      <c r="G65" s="318">
        <v>40</v>
      </c>
      <c r="H65" s="316"/>
      <c r="I65" s="320">
        <v>1.3888888888888888E-2</v>
      </c>
      <c r="J65" s="320"/>
      <c r="K65" s="317"/>
      <c r="L65" s="321"/>
      <c r="M65" s="322"/>
    </row>
    <row r="66" spans="2:13" ht="19.5" customHeight="1" x14ac:dyDescent="0.2">
      <c r="B66" s="305" t="str">
        <f>B65</f>
        <v>MOUSSAKA</v>
      </c>
      <c r="C66" s="314" t="s">
        <v>261</v>
      </c>
      <c r="D66" s="315" t="s">
        <v>602</v>
      </c>
      <c r="E66" s="316" t="s">
        <v>277</v>
      </c>
      <c r="F66" s="317">
        <v>165</v>
      </c>
      <c r="G66" s="318">
        <v>20</v>
      </c>
      <c r="H66" s="389"/>
      <c r="I66" s="320">
        <v>1.2500000000000001E-2</v>
      </c>
      <c r="J66" s="320"/>
      <c r="K66" s="317"/>
      <c r="L66" s="321"/>
      <c r="M66" s="322"/>
    </row>
    <row r="67" spans="2:13" ht="20.100000000000001" customHeight="1" x14ac:dyDescent="0.2">
      <c r="B67" s="305" t="str">
        <f>B66</f>
        <v>MOUSSAKA</v>
      </c>
      <c r="C67" s="323" t="s">
        <v>262</v>
      </c>
      <c r="D67" s="324" t="s">
        <v>543</v>
      </c>
      <c r="E67" s="325"/>
      <c r="F67" s="326"/>
      <c r="G67" s="327"/>
      <c r="H67" s="325"/>
      <c r="I67" s="328"/>
      <c r="J67" s="328"/>
      <c r="K67" s="326"/>
      <c r="L67" s="329"/>
      <c r="M67" s="330"/>
    </row>
    <row r="68" spans="2:13" ht="20.100000000000001" customHeight="1" thickBot="1" x14ac:dyDescent="0.25">
      <c r="B68" s="305" t="str">
        <f>B67</f>
        <v>MOUSSAKA</v>
      </c>
      <c r="C68" s="331" t="s">
        <v>320</v>
      </c>
      <c r="D68" s="332"/>
      <c r="E68" s="333" t="s">
        <v>323</v>
      </c>
      <c r="F68" s="334"/>
      <c r="G68" s="335"/>
      <c r="H68" s="336"/>
      <c r="I68" s="337"/>
      <c r="J68" s="337"/>
      <c r="K68" s="334"/>
      <c r="L68" s="338"/>
      <c r="M68" s="339"/>
    </row>
    <row r="69" spans="2:13" ht="21.95" customHeight="1" x14ac:dyDescent="0.2">
      <c r="B69" s="459" t="str">
        <f>M69</f>
        <v>ŒUFS DURS ENROBÉS DE CHAIR A SAUCISSE</v>
      </c>
      <c r="C69" s="460" t="s">
        <v>6</v>
      </c>
      <c r="D69" s="461"/>
      <c r="E69" s="461"/>
      <c r="F69" s="461"/>
      <c r="G69" s="461"/>
      <c r="H69" s="461"/>
      <c r="I69" s="462"/>
      <c r="J69" s="463"/>
      <c r="K69" s="462"/>
      <c r="L69" s="464"/>
      <c r="M69" s="465" t="s">
        <v>419</v>
      </c>
    </row>
    <row r="70" spans="2:13" ht="20.100000000000001" customHeight="1" x14ac:dyDescent="0.2">
      <c r="B70" s="305" t="str">
        <f t="shared" ref="B70:B75" si="5">B69</f>
        <v>ŒUFS DURS ENROBÉS DE CHAIR A SAUCISSE</v>
      </c>
      <c r="C70" s="306" t="s">
        <v>259</v>
      </c>
      <c r="D70" s="307" t="s">
        <v>289</v>
      </c>
      <c r="E70" s="308" t="s">
        <v>277</v>
      </c>
      <c r="F70" s="309">
        <v>180</v>
      </c>
      <c r="G70" s="310"/>
      <c r="H70" s="308"/>
      <c r="I70" s="311"/>
      <c r="J70" s="311"/>
      <c r="K70" s="309"/>
      <c r="L70" s="312"/>
      <c r="M70" s="313" t="s">
        <v>660</v>
      </c>
    </row>
    <row r="71" spans="2:13" ht="20.100000000000001" customHeight="1" x14ac:dyDescent="0.2">
      <c r="B71" s="305" t="str">
        <f t="shared" si="5"/>
        <v>ŒUFS DURS ENROBÉS DE CHAIR A SAUCISSE</v>
      </c>
      <c r="C71" s="314" t="s">
        <v>260</v>
      </c>
      <c r="D71" s="315" t="s">
        <v>199</v>
      </c>
      <c r="E71" s="316" t="s">
        <v>321</v>
      </c>
      <c r="F71" s="317">
        <v>150</v>
      </c>
      <c r="G71" s="318">
        <v>30</v>
      </c>
      <c r="H71" s="316"/>
      <c r="I71" s="320">
        <v>4.8611111111111112E-3</v>
      </c>
      <c r="J71" s="320"/>
      <c r="K71" s="317"/>
      <c r="L71" s="321"/>
      <c r="M71" s="322" t="s">
        <v>661</v>
      </c>
    </row>
    <row r="72" spans="2:13" ht="24" customHeight="1" x14ac:dyDescent="0.2">
      <c r="B72" s="305" t="str">
        <f t="shared" si="5"/>
        <v>ŒUFS DURS ENROBÉS DE CHAIR A SAUCISSE</v>
      </c>
      <c r="C72" s="314" t="s">
        <v>261</v>
      </c>
      <c r="D72" s="315" t="s">
        <v>602</v>
      </c>
      <c r="E72" s="316" t="s">
        <v>277</v>
      </c>
      <c r="F72" s="317">
        <v>150</v>
      </c>
      <c r="G72" s="318">
        <v>40</v>
      </c>
      <c r="H72" s="389" t="s">
        <v>333</v>
      </c>
      <c r="I72" s="320">
        <v>1.3888888888888889E-3</v>
      </c>
      <c r="J72" s="320"/>
      <c r="K72" s="317"/>
      <c r="L72" s="321"/>
      <c r="M72" s="322"/>
    </row>
    <row r="73" spans="2:13" ht="19.5" customHeight="1" x14ac:dyDescent="0.2">
      <c r="B73" s="305" t="str">
        <f t="shared" si="5"/>
        <v>ŒUFS DURS ENROBÉS DE CHAIR A SAUCISSE</v>
      </c>
      <c r="C73" s="314" t="s">
        <v>262</v>
      </c>
      <c r="D73" s="315" t="s">
        <v>322</v>
      </c>
      <c r="E73" s="316"/>
      <c r="F73" s="317"/>
      <c r="G73" s="318"/>
      <c r="H73" s="389"/>
      <c r="I73" s="320"/>
      <c r="J73" s="320">
        <v>6.9444444444444447E-4</v>
      </c>
      <c r="K73" s="317"/>
      <c r="L73" s="321"/>
      <c r="M73" s="322"/>
    </row>
    <row r="74" spans="2:13" ht="20.100000000000001" customHeight="1" x14ac:dyDescent="0.2">
      <c r="B74" s="305" t="str">
        <f t="shared" si="5"/>
        <v>ŒUFS DURS ENROBÉS DE CHAIR A SAUCISSE</v>
      </c>
      <c r="C74" s="323" t="s">
        <v>295</v>
      </c>
      <c r="D74" s="324" t="s">
        <v>543</v>
      </c>
      <c r="E74" s="325"/>
      <c r="F74" s="326"/>
      <c r="G74" s="327"/>
      <c r="H74" s="325"/>
      <c r="I74" s="328"/>
      <c r="J74" s="328"/>
      <c r="K74" s="326"/>
      <c r="L74" s="329"/>
      <c r="M74" s="330"/>
    </row>
    <row r="75" spans="2:13" ht="20.100000000000001" customHeight="1" thickBot="1" x14ac:dyDescent="0.25">
      <c r="B75" s="305" t="str">
        <f t="shared" si="5"/>
        <v>ŒUFS DURS ENROBÉS DE CHAIR A SAUCISSE</v>
      </c>
      <c r="C75" s="331" t="s">
        <v>320</v>
      </c>
      <c r="D75" s="332"/>
      <c r="E75" s="333" t="s">
        <v>323</v>
      </c>
      <c r="F75" s="334"/>
      <c r="G75" s="335"/>
      <c r="H75" s="336"/>
      <c r="I75" s="337"/>
      <c r="J75" s="337"/>
      <c r="K75" s="334"/>
      <c r="L75" s="338"/>
      <c r="M75" s="339"/>
    </row>
    <row r="76" spans="2:13" ht="21.95" customHeight="1" x14ac:dyDescent="0.2">
      <c r="B76" s="459" t="str">
        <f>M76</f>
        <v>OS DE VEAU POUR SAUCE</v>
      </c>
      <c r="C76" s="460" t="s">
        <v>339</v>
      </c>
      <c r="D76" s="461"/>
      <c r="E76" s="461"/>
      <c r="F76" s="461"/>
      <c r="G76" s="461"/>
      <c r="H76" s="461"/>
      <c r="I76" s="462"/>
      <c r="J76" s="463"/>
      <c r="K76" s="462"/>
      <c r="L76" s="464"/>
      <c r="M76" s="465" t="s">
        <v>357</v>
      </c>
    </row>
    <row r="77" spans="2:13" ht="20.100000000000001" customHeight="1" x14ac:dyDescent="0.2">
      <c r="B77" s="305" t="str">
        <f>B76</f>
        <v>OS DE VEAU POUR SAUCE</v>
      </c>
      <c r="C77" s="306" t="s">
        <v>259</v>
      </c>
      <c r="D77" s="307" t="s">
        <v>289</v>
      </c>
      <c r="E77" s="308" t="s">
        <v>277</v>
      </c>
      <c r="F77" s="309">
        <v>200</v>
      </c>
      <c r="G77" s="310"/>
      <c r="H77" s="308"/>
      <c r="I77" s="311"/>
      <c r="J77" s="311"/>
      <c r="K77" s="309"/>
      <c r="L77" s="312"/>
      <c r="M77" s="313" t="s">
        <v>662</v>
      </c>
    </row>
    <row r="78" spans="2:13" ht="20.100000000000001" customHeight="1" x14ac:dyDescent="0.2">
      <c r="B78" s="305" t="str">
        <f>B77</f>
        <v>OS DE VEAU POUR SAUCE</v>
      </c>
      <c r="C78" s="314" t="s">
        <v>260</v>
      </c>
      <c r="D78" s="315" t="s">
        <v>199</v>
      </c>
      <c r="E78" s="316" t="s">
        <v>277</v>
      </c>
      <c r="F78" s="317">
        <v>150</v>
      </c>
      <c r="G78" s="318">
        <v>40</v>
      </c>
      <c r="H78" s="316"/>
      <c r="I78" s="320">
        <v>6.25E-2</v>
      </c>
      <c r="J78" s="320"/>
      <c r="K78" s="317"/>
      <c r="L78" s="321"/>
      <c r="M78" s="322"/>
    </row>
    <row r="79" spans="2:13" ht="20.100000000000001" customHeight="1" x14ac:dyDescent="0.2">
      <c r="B79" s="305" t="str">
        <f>B78</f>
        <v>OS DE VEAU POUR SAUCE</v>
      </c>
      <c r="C79" s="323" t="s">
        <v>262</v>
      </c>
      <c r="D79" s="324" t="s">
        <v>543</v>
      </c>
      <c r="E79" s="325"/>
      <c r="F79" s="326"/>
      <c r="G79" s="327"/>
      <c r="H79" s="325"/>
      <c r="I79" s="328"/>
      <c r="J79" s="328"/>
      <c r="K79" s="326"/>
      <c r="L79" s="329"/>
      <c r="M79" s="330"/>
    </row>
    <row r="80" spans="2:13" ht="20.100000000000001" customHeight="1" thickBot="1" x14ac:dyDescent="0.25">
      <c r="B80" s="305" t="str">
        <f>B79</f>
        <v>OS DE VEAU POUR SAUCE</v>
      </c>
      <c r="C80" s="331" t="s">
        <v>320</v>
      </c>
      <c r="D80" s="332"/>
      <c r="E80" s="333" t="s">
        <v>323</v>
      </c>
      <c r="F80" s="334"/>
      <c r="G80" s="335"/>
      <c r="H80" s="336"/>
      <c r="I80" s="337"/>
      <c r="J80" s="337"/>
      <c r="K80" s="334"/>
      <c r="L80" s="338"/>
      <c r="M80" s="375"/>
    </row>
    <row r="81" spans="2:13" ht="21.95" customHeight="1" x14ac:dyDescent="0.2">
      <c r="B81" s="459" t="str">
        <f>M81</f>
        <v>PATÉ DE VIANDE</v>
      </c>
      <c r="C81" s="460" t="s">
        <v>2</v>
      </c>
      <c r="D81" s="461"/>
      <c r="E81" s="461"/>
      <c r="F81" s="461"/>
      <c r="G81" s="461"/>
      <c r="H81" s="461"/>
      <c r="I81" s="462"/>
      <c r="J81" s="463"/>
      <c r="K81" s="462"/>
      <c r="L81" s="464"/>
      <c r="M81" s="465" t="s">
        <v>42</v>
      </c>
    </row>
    <row r="82" spans="2:13" ht="20.100000000000001" customHeight="1" x14ac:dyDescent="0.2">
      <c r="B82" s="305" t="str">
        <f>B81</f>
        <v>PATÉ DE VIANDE</v>
      </c>
      <c r="C82" s="306" t="s">
        <v>259</v>
      </c>
      <c r="D82" s="307" t="s">
        <v>289</v>
      </c>
      <c r="E82" s="308" t="s">
        <v>277</v>
      </c>
      <c r="F82" s="309">
        <v>180</v>
      </c>
      <c r="G82" s="310"/>
      <c r="H82" s="308"/>
      <c r="I82" s="311"/>
      <c r="J82" s="311"/>
      <c r="K82" s="309"/>
      <c r="L82" s="312"/>
      <c r="M82" s="313" t="s">
        <v>396</v>
      </c>
    </row>
    <row r="83" spans="2:13" ht="20.100000000000001" customHeight="1" x14ac:dyDescent="0.2">
      <c r="B83" s="305" t="str">
        <f>B82</f>
        <v>PATÉ DE VIANDE</v>
      </c>
      <c r="C83" s="314" t="s">
        <v>260</v>
      </c>
      <c r="D83" s="315" t="s">
        <v>199</v>
      </c>
      <c r="E83" s="316" t="s">
        <v>321</v>
      </c>
      <c r="F83" s="317">
        <v>180</v>
      </c>
      <c r="G83" s="318"/>
      <c r="H83" s="316"/>
      <c r="I83" s="320"/>
      <c r="J83" s="320"/>
      <c r="K83" s="317">
        <v>50</v>
      </c>
      <c r="L83" s="321"/>
      <c r="M83" s="322" t="s">
        <v>43</v>
      </c>
    </row>
    <row r="84" spans="2:13" ht="20.100000000000001" customHeight="1" x14ac:dyDescent="0.2">
      <c r="B84" s="305" t="str">
        <f>B83</f>
        <v>PATÉ DE VIANDE</v>
      </c>
      <c r="C84" s="314" t="s">
        <v>261</v>
      </c>
      <c r="D84" s="315" t="s">
        <v>199</v>
      </c>
      <c r="E84" s="316" t="s">
        <v>277</v>
      </c>
      <c r="F84" s="317">
        <v>170</v>
      </c>
      <c r="G84" s="318"/>
      <c r="H84" s="316"/>
      <c r="I84" s="320"/>
      <c r="J84" s="320"/>
      <c r="K84" s="317">
        <v>62</v>
      </c>
      <c r="L84" s="321"/>
      <c r="M84" s="322"/>
    </row>
    <row r="85" spans="2:13" ht="20.100000000000001" customHeight="1" x14ac:dyDescent="0.2">
      <c r="B85" s="305" t="str">
        <f>B84</f>
        <v>PATÉ DE VIANDE</v>
      </c>
      <c r="C85" s="323" t="s">
        <v>262</v>
      </c>
      <c r="D85" s="324" t="s">
        <v>543</v>
      </c>
      <c r="E85" s="325"/>
      <c r="F85" s="326"/>
      <c r="G85" s="327"/>
      <c r="H85" s="325"/>
      <c r="I85" s="328"/>
      <c r="J85" s="328"/>
      <c r="K85" s="326"/>
      <c r="L85" s="329"/>
      <c r="M85" s="330"/>
    </row>
    <row r="86" spans="2:13" ht="20.100000000000001" customHeight="1" thickBot="1" x14ac:dyDescent="0.25">
      <c r="B86" s="305" t="str">
        <f>B85</f>
        <v>PATÉ DE VIANDE</v>
      </c>
      <c r="C86" s="331" t="s">
        <v>320</v>
      </c>
      <c r="D86" s="332"/>
      <c r="E86" s="333" t="s">
        <v>323</v>
      </c>
      <c r="F86" s="334"/>
      <c r="G86" s="335"/>
      <c r="H86" s="336"/>
      <c r="I86" s="337"/>
      <c r="J86" s="337"/>
      <c r="K86" s="334"/>
      <c r="L86" s="338"/>
      <c r="M86" s="339"/>
    </row>
    <row r="87" spans="2:13" ht="21.95" customHeight="1" x14ac:dyDescent="0.2">
      <c r="B87" s="459" t="str">
        <f>M87</f>
        <v>POIVRONS FARCIS</v>
      </c>
      <c r="C87" s="460" t="s">
        <v>6</v>
      </c>
      <c r="D87" s="461"/>
      <c r="E87" s="461"/>
      <c r="F87" s="461"/>
      <c r="G87" s="461"/>
      <c r="H87" s="461"/>
      <c r="I87" s="462"/>
      <c r="J87" s="463"/>
      <c r="K87" s="462"/>
      <c r="L87" s="464"/>
      <c r="M87" s="465" t="s">
        <v>454</v>
      </c>
    </row>
    <row r="88" spans="2:13" ht="20.100000000000001" customHeight="1" x14ac:dyDescent="0.2">
      <c r="B88" s="305" t="str">
        <f t="shared" ref="B88:B93" si="6">B87</f>
        <v>POIVRONS FARCIS</v>
      </c>
      <c r="C88" s="306" t="s">
        <v>259</v>
      </c>
      <c r="D88" s="307" t="s">
        <v>289</v>
      </c>
      <c r="E88" s="308" t="s">
        <v>321</v>
      </c>
      <c r="F88" s="309">
        <v>180</v>
      </c>
      <c r="G88" s="310"/>
      <c r="H88" s="308"/>
      <c r="I88" s="311"/>
      <c r="J88" s="311"/>
      <c r="K88" s="309"/>
      <c r="L88" s="312"/>
      <c r="M88" s="313" t="s">
        <v>663</v>
      </c>
    </row>
    <row r="89" spans="2:13" ht="20.100000000000001" customHeight="1" x14ac:dyDescent="0.2">
      <c r="B89" s="305" t="str">
        <f t="shared" si="6"/>
        <v>POIVRONS FARCIS</v>
      </c>
      <c r="C89" s="314" t="s">
        <v>260</v>
      </c>
      <c r="D89" s="315" t="s">
        <v>199</v>
      </c>
      <c r="E89" s="316" t="s">
        <v>321</v>
      </c>
      <c r="F89" s="317">
        <v>165</v>
      </c>
      <c r="G89" s="318">
        <v>60</v>
      </c>
      <c r="H89" s="316"/>
      <c r="I89" s="320">
        <v>1.3888888888888888E-2</v>
      </c>
      <c r="J89" s="320"/>
      <c r="K89" s="317"/>
      <c r="L89" s="321"/>
      <c r="M89" s="322"/>
    </row>
    <row r="90" spans="2:13" ht="19.5" customHeight="1" x14ac:dyDescent="0.2">
      <c r="B90" s="305" t="str">
        <f t="shared" si="6"/>
        <v>POIVRONS FARCIS</v>
      </c>
      <c r="C90" s="314" t="s">
        <v>261</v>
      </c>
      <c r="D90" s="315" t="s">
        <v>602</v>
      </c>
      <c r="E90" s="316" t="s">
        <v>277</v>
      </c>
      <c r="F90" s="317">
        <v>170</v>
      </c>
      <c r="G90" s="318">
        <v>40</v>
      </c>
      <c r="H90" s="389"/>
      <c r="I90" s="320">
        <v>1.3888888888888888E-2</v>
      </c>
      <c r="J90" s="320"/>
      <c r="K90" s="317"/>
      <c r="L90" s="321"/>
      <c r="M90" s="322"/>
    </row>
    <row r="91" spans="2:13" ht="19.5" customHeight="1" x14ac:dyDescent="0.2">
      <c r="B91" s="305" t="str">
        <f t="shared" si="6"/>
        <v>POIVRONS FARCIS</v>
      </c>
      <c r="C91" s="314" t="s">
        <v>262</v>
      </c>
      <c r="D91" s="315" t="s">
        <v>322</v>
      </c>
      <c r="E91" s="316"/>
      <c r="F91" s="317"/>
      <c r="G91" s="318"/>
      <c r="H91" s="389"/>
      <c r="I91" s="320"/>
      <c r="J91" s="320">
        <v>6.9444444444444447E-4</v>
      </c>
      <c r="K91" s="317"/>
      <c r="L91" s="321"/>
      <c r="M91" s="322"/>
    </row>
    <row r="92" spans="2:13" ht="20.100000000000001" customHeight="1" x14ac:dyDescent="0.2">
      <c r="B92" s="305" t="str">
        <f t="shared" si="6"/>
        <v>POIVRONS FARCIS</v>
      </c>
      <c r="C92" s="323" t="s">
        <v>262</v>
      </c>
      <c r="D92" s="324" t="s">
        <v>543</v>
      </c>
      <c r="E92" s="325"/>
      <c r="F92" s="326"/>
      <c r="G92" s="327"/>
      <c r="H92" s="325"/>
      <c r="I92" s="328"/>
      <c r="J92" s="328"/>
      <c r="K92" s="326"/>
      <c r="L92" s="329"/>
      <c r="M92" s="330"/>
    </row>
    <row r="93" spans="2:13" ht="20.100000000000001" customHeight="1" thickBot="1" x14ac:dyDescent="0.25">
      <c r="B93" s="305" t="str">
        <f t="shared" si="6"/>
        <v>POIVRONS FARCIS</v>
      </c>
      <c r="C93" s="331" t="s">
        <v>320</v>
      </c>
      <c r="D93" s="332"/>
      <c r="E93" s="333" t="s">
        <v>323</v>
      </c>
      <c r="F93" s="334"/>
      <c r="G93" s="335"/>
      <c r="H93" s="336"/>
      <c r="I93" s="337"/>
      <c r="J93" s="337"/>
      <c r="K93" s="334"/>
      <c r="L93" s="338"/>
      <c r="M93" s="339"/>
    </row>
    <row r="94" spans="2:13" ht="21.95" customHeight="1" x14ac:dyDescent="0.2">
      <c r="B94" s="459" t="str">
        <f>M94</f>
        <v>QUICHE</v>
      </c>
      <c r="C94" s="460" t="s">
        <v>6</v>
      </c>
      <c r="D94" s="461"/>
      <c r="E94" s="461"/>
      <c r="F94" s="461"/>
      <c r="G94" s="461"/>
      <c r="H94" s="461"/>
      <c r="I94" s="462"/>
      <c r="J94" s="463"/>
      <c r="K94" s="462"/>
      <c r="L94" s="464"/>
      <c r="M94" s="465" t="s">
        <v>413</v>
      </c>
    </row>
    <row r="95" spans="2:13" ht="20.100000000000001" customHeight="1" x14ac:dyDescent="0.2">
      <c r="B95" s="305" t="str">
        <f t="shared" ref="B95:B100" si="7">B94</f>
        <v>QUICHE</v>
      </c>
      <c r="C95" s="306" t="s">
        <v>259</v>
      </c>
      <c r="D95" s="307" t="s">
        <v>289</v>
      </c>
      <c r="E95" s="308" t="s">
        <v>277</v>
      </c>
      <c r="F95" s="309">
        <v>200</v>
      </c>
      <c r="G95" s="310"/>
      <c r="H95" s="308"/>
      <c r="I95" s="311"/>
      <c r="J95" s="311"/>
      <c r="K95" s="309"/>
      <c r="L95" s="312"/>
      <c r="M95" s="313"/>
    </row>
    <row r="96" spans="2:13" ht="20.100000000000001" customHeight="1" x14ac:dyDescent="0.2">
      <c r="B96" s="305" t="str">
        <f t="shared" si="7"/>
        <v>QUICHE</v>
      </c>
      <c r="C96" s="314" t="s">
        <v>260</v>
      </c>
      <c r="D96" s="315" t="s">
        <v>199</v>
      </c>
      <c r="E96" s="316" t="s">
        <v>277</v>
      </c>
      <c r="F96" s="317">
        <v>160</v>
      </c>
      <c r="G96" s="318">
        <v>20</v>
      </c>
      <c r="H96" s="316"/>
      <c r="I96" s="320">
        <v>1.3888888888888888E-2</v>
      </c>
      <c r="J96" s="320"/>
      <c r="K96" s="317"/>
      <c r="L96" s="321"/>
      <c r="M96" s="322" t="s">
        <v>659</v>
      </c>
    </row>
    <row r="97" spans="2:13" ht="24.75" customHeight="1" x14ac:dyDescent="0.2">
      <c r="B97" s="305" t="str">
        <f t="shared" si="7"/>
        <v>QUICHE</v>
      </c>
      <c r="C97" s="314" t="s">
        <v>261</v>
      </c>
      <c r="D97" s="315" t="s">
        <v>199</v>
      </c>
      <c r="E97" s="316" t="s">
        <v>277</v>
      </c>
      <c r="F97" s="317">
        <v>180</v>
      </c>
      <c r="G97" s="318">
        <v>10</v>
      </c>
      <c r="H97" s="316"/>
      <c r="I97" s="320">
        <v>1.0416666666666666E-2</v>
      </c>
      <c r="J97" s="320"/>
      <c r="K97" s="317"/>
      <c r="L97" s="321"/>
      <c r="M97" s="322"/>
    </row>
    <row r="98" spans="2:13" ht="19.5" customHeight="1" x14ac:dyDescent="0.2">
      <c r="B98" s="305" t="str">
        <f t="shared" si="7"/>
        <v>QUICHE</v>
      </c>
      <c r="C98" s="314" t="s">
        <v>262</v>
      </c>
      <c r="D98" s="315" t="s">
        <v>322</v>
      </c>
      <c r="E98" s="316"/>
      <c r="F98" s="317"/>
      <c r="G98" s="318"/>
      <c r="H98" s="389"/>
      <c r="I98" s="320"/>
      <c r="J98" s="320">
        <v>1.3888888888888889E-3</v>
      </c>
      <c r="K98" s="320"/>
      <c r="L98" s="321"/>
      <c r="M98" s="322"/>
    </row>
    <row r="99" spans="2:13" ht="20.100000000000001" customHeight="1" x14ac:dyDescent="0.2">
      <c r="B99" s="305" t="str">
        <f t="shared" si="7"/>
        <v>QUICHE</v>
      </c>
      <c r="C99" s="323" t="s">
        <v>295</v>
      </c>
      <c r="D99" s="324" t="s">
        <v>543</v>
      </c>
      <c r="E99" s="325"/>
      <c r="F99" s="326"/>
      <c r="G99" s="327"/>
      <c r="H99" s="325"/>
      <c r="I99" s="328"/>
      <c r="J99" s="328"/>
      <c r="K99" s="326"/>
      <c r="L99" s="329"/>
      <c r="M99" s="330"/>
    </row>
    <row r="100" spans="2:13" ht="20.100000000000001" customHeight="1" thickBot="1" x14ac:dyDescent="0.25">
      <c r="B100" s="305" t="str">
        <f t="shared" si="7"/>
        <v>QUICHE</v>
      </c>
      <c r="C100" s="331" t="s">
        <v>320</v>
      </c>
      <c r="D100" s="332"/>
      <c r="E100" s="333" t="s">
        <v>323</v>
      </c>
      <c r="F100" s="334"/>
      <c r="G100" s="335"/>
      <c r="H100" s="336"/>
      <c r="I100" s="337"/>
      <c r="J100" s="337"/>
      <c r="K100" s="334"/>
      <c r="L100" s="338"/>
      <c r="M100" s="339"/>
    </row>
    <row r="101" spans="2:13" ht="21.95" customHeight="1" x14ac:dyDescent="0.2">
      <c r="B101" s="459" t="str">
        <f>M101</f>
        <v>SEMI-CONSERVES 200g</v>
      </c>
      <c r="C101" s="460" t="s">
        <v>339</v>
      </c>
      <c r="D101" s="461"/>
      <c r="E101" s="461"/>
      <c r="F101" s="461"/>
      <c r="G101" s="461"/>
      <c r="H101" s="461"/>
      <c r="I101" s="462"/>
      <c r="J101" s="463"/>
      <c r="K101" s="462"/>
      <c r="L101" s="464"/>
      <c r="M101" s="465" t="s">
        <v>352</v>
      </c>
    </row>
    <row r="102" spans="2:13" ht="20.100000000000001" customHeight="1" x14ac:dyDescent="0.2">
      <c r="B102" s="305" t="str">
        <f>B101</f>
        <v>SEMI-CONSERVES 200g</v>
      </c>
      <c r="C102" s="306" t="s">
        <v>259</v>
      </c>
      <c r="D102" s="307" t="s">
        <v>289</v>
      </c>
      <c r="E102" s="308" t="s">
        <v>380</v>
      </c>
      <c r="F102" s="309">
        <v>100</v>
      </c>
      <c r="G102" s="310"/>
      <c r="H102" s="308"/>
      <c r="I102" s="311"/>
      <c r="J102" s="311"/>
      <c r="K102" s="309"/>
      <c r="L102" s="312"/>
      <c r="M102" s="313" t="s">
        <v>664</v>
      </c>
    </row>
    <row r="103" spans="2:13" ht="20.100000000000001" customHeight="1" x14ac:dyDescent="0.2">
      <c r="B103" s="305" t="str">
        <f>B102</f>
        <v>SEMI-CONSERVES 200g</v>
      </c>
      <c r="C103" s="314" t="s">
        <v>260</v>
      </c>
      <c r="D103" s="315" t="s">
        <v>199</v>
      </c>
      <c r="E103" s="316" t="s">
        <v>380</v>
      </c>
      <c r="F103" s="317">
        <v>100</v>
      </c>
      <c r="G103" s="318"/>
      <c r="H103" s="316"/>
      <c r="I103" s="320">
        <v>2.7777777777777776E-2</v>
      </c>
      <c r="J103" s="320"/>
      <c r="K103" s="317"/>
      <c r="L103" s="321"/>
      <c r="M103" s="322"/>
    </row>
    <row r="104" spans="2:13" ht="20.100000000000001" customHeight="1" x14ac:dyDescent="0.2">
      <c r="B104" s="305" t="str">
        <f>B103</f>
        <v>SEMI-CONSERVES 200g</v>
      </c>
      <c r="C104" s="323" t="s">
        <v>262</v>
      </c>
      <c r="D104" s="324" t="s">
        <v>543</v>
      </c>
      <c r="E104" s="325"/>
      <c r="F104" s="326"/>
      <c r="G104" s="327"/>
      <c r="H104" s="325"/>
      <c r="I104" s="328"/>
      <c r="J104" s="328"/>
      <c r="K104" s="326"/>
      <c r="L104" s="329"/>
      <c r="M104" s="330"/>
    </row>
    <row r="105" spans="2:13" ht="20.100000000000001" customHeight="1" thickBot="1" x14ac:dyDescent="0.25">
      <c r="B105" s="305" t="str">
        <f>B104</f>
        <v>SEMI-CONSERVES 200g</v>
      </c>
      <c r="C105" s="331" t="s">
        <v>320</v>
      </c>
      <c r="D105" s="332"/>
      <c r="E105" s="333" t="s">
        <v>323</v>
      </c>
      <c r="F105" s="334"/>
      <c r="G105" s="335"/>
      <c r="H105" s="336"/>
      <c r="I105" s="337"/>
      <c r="J105" s="337"/>
      <c r="K105" s="334"/>
      <c r="L105" s="338"/>
      <c r="M105" s="339"/>
    </row>
    <row r="106" spans="2:13" ht="21.95" customHeight="1" x14ac:dyDescent="0.2">
      <c r="B106" s="459" t="str">
        <f>M106</f>
        <v>TERRINE DE FOIE</v>
      </c>
      <c r="C106" s="460" t="s">
        <v>339</v>
      </c>
      <c r="D106" s="461"/>
      <c r="E106" s="461"/>
      <c r="F106" s="461"/>
      <c r="G106" s="461"/>
      <c r="H106" s="461"/>
      <c r="I106" s="462"/>
      <c r="J106" s="463"/>
      <c r="K106" s="462"/>
      <c r="L106" s="464"/>
      <c r="M106" s="465" t="s">
        <v>348</v>
      </c>
    </row>
    <row r="107" spans="2:13" ht="20.100000000000001" customHeight="1" x14ac:dyDescent="0.2">
      <c r="B107" s="305" t="str">
        <f>B106</f>
        <v>TERRINE DE FOIE</v>
      </c>
      <c r="C107" s="306" t="s">
        <v>259</v>
      </c>
      <c r="D107" s="307" t="s">
        <v>289</v>
      </c>
      <c r="E107" s="308" t="s">
        <v>380</v>
      </c>
      <c r="F107" s="309">
        <v>75</v>
      </c>
      <c r="G107" s="310"/>
      <c r="H107" s="308"/>
      <c r="I107" s="311"/>
      <c r="J107" s="311"/>
      <c r="K107" s="309"/>
      <c r="L107" s="312"/>
      <c r="M107" s="313" t="s">
        <v>349</v>
      </c>
    </row>
    <row r="108" spans="2:13" ht="20.100000000000001" customHeight="1" x14ac:dyDescent="0.2">
      <c r="B108" s="305" t="str">
        <f>B107</f>
        <v>TERRINE DE FOIE</v>
      </c>
      <c r="C108" s="314" t="s">
        <v>260</v>
      </c>
      <c r="D108" s="315" t="s">
        <v>199</v>
      </c>
      <c r="E108" s="316" t="s">
        <v>380</v>
      </c>
      <c r="F108" s="317">
        <v>75</v>
      </c>
      <c r="G108" s="318"/>
      <c r="H108" s="316"/>
      <c r="I108" s="320"/>
      <c r="J108" s="320"/>
      <c r="K108" s="317">
        <v>58</v>
      </c>
      <c r="L108" s="321"/>
      <c r="M108" s="322"/>
    </row>
    <row r="109" spans="2:13" ht="20.100000000000001" customHeight="1" x14ac:dyDescent="0.2">
      <c r="B109" s="305" t="str">
        <f>B108</f>
        <v>TERRINE DE FOIE</v>
      </c>
      <c r="C109" s="323" t="s">
        <v>262</v>
      </c>
      <c r="D109" s="324" t="s">
        <v>543</v>
      </c>
      <c r="E109" s="325"/>
      <c r="F109" s="326"/>
      <c r="G109" s="327"/>
      <c r="H109" s="325"/>
      <c r="I109" s="328"/>
      <c r="J109" s="328"/>
      <c r="K109" s="326"/>
      <c r="L109" s="329"/>
      <c r="M109" s="330"/>
    </row>
    <row r="110" spans="2:13" ht="20.100000000000001" customHeight="1" thickBot="1" x14ac:dyDescent="0.25">
      <c r="B110" s="305" t="str">
        <f>B109</f>
        <v>TERRINE DE FOIE</v>
      </c>
      <c r="C110" s="331" t="s">
        <v>320</v>
      </c>
      <c r="D110" s="332"/>
      <c r="E110" s="333" t="s">
        <v>323</v>
      </c>
      <c r="F110" s="334"/>
      <c r="G110" s="335"/>
      <c r="H110" s="336"/>
      <c r="I110" s="337"/>
      <c r="J110" s="337"/>
      <c r="K110" s="334"/>
      <c r="L110" s="338"/>
      <c r="M110" s="339"/>
    </row>
    <row r="111" spans="2:13" ht="21.95" customHeight="1" x14ac:dyDescent="0.2">
      <c r="B111" s="459" t="str">
        <f>M111</f>
        <v>TERRINE DE VIANDE</v>
      </c>
      <c r="C111" s="460" t="s">
        <v>6</v>
      </c>
      <c r="D111" s="461"/>
      <c r="E111" s="461"/>
      <c r="F111" s="461"/>
      <c r="G111" s="461"/>
      <c r="H111" s="461"/>
      <c r="I111" s="462"/>
      <c r="J111" s="463"/>
      <c r="K111" s="462"/>
      <c r="L111" s="464"/>
      <c r="M111" s="465" t="s">
        <v>97</v>
      </c>
    </row>
    <row r="112" spans="2:13" ht="20.100000000000001" customHeight="1" x14ac:dyDescent="0.2">
      <c r="B112" s="305" t="str">
        <f>B111</f>
        <v>TERRINE DE VIANDE</v>
      </c>
      <c r="C112" s="306" t="s">
        <v>259</v>
      </c>
      <c r="D112" s="307" t="s">
        <v>289</v>
      </c>
      <c r="E112" s="308" t="s">
        <v>321</v>
      </c>
      <c r="F112" s="309">
        <v>120</v>
      </c>
      <c r="G112" s="310"/>
      <c r="H112" s="308"/>
      <c r="I112" s="311"/>
      <c r="J112" s="311"/>
      <c r="K112" s="309"/>
      <c r="L112" s="312"/>
      <c r="M112" s="313" t="s">
        <v>98</v>
      </c>
    </row>
    <row r="113" spans="2:13" ht="20.100000000000001" customHeight="1" x14ac:dyDescent="0.2">
      <c r="B113" s="305" t="str">
        <f t="shared" ref="B113:B118" si="8">B112</f>
        <v>TERRINE DE VIANDE</v>
      </c>
      <c r="C113" s="314" t="s">
        <v>260</v>
      </c>
      <c r="D113" s="315" t="s">
        <v>326</v>
      </c>
      <c r="E113" s="316" t="s">
        <v>321</v>
      </c>
      <c r="F113" s="317">
        <v>75</v>
      </c>
      <c r="G113" s="318"/>
      <c r="H113" s="316"/>
      <c r="I113" s="320"/>
      <c r="J113" s="320"/>
      <c r="K113" s="317">
        <v>68</v>
      </c>
      <c r="L113" s="321"/>
      <c r="M113" s="322" t="s">
        <v>396</v>
      </c>
    </row>
    <row r="114" spans="2:13" ht="20.100000000000001" customHeight="1" x14ac:dyDescent="0.2">
      <c r="B114" s="305" t="str">
        <f t="shared" si="8"/>
        <v>TERRINE DE VIANDE</v>
      </c>
      <c r="C114" s="314" t="s">
        <v>261</v>
      </c>
      <c r="D114" s="315" t="s">
        <v>322</v>
      </c>
      <c r="E114" s="316"/>
      <c r="F114" s="317"/>
      <c r="G114" s="318"/>
      <c r="H114" s="316"/>
      <c r="I114" s="320"/>
      <c r="J114" s="320">
        <v>3.472222222222222E-3</v>
      </c>
      <c r="K114" s="317"/>
      <c r="L114" s="321"/>
      <c r="M114" s="322" t="s">
        <v>470</v>
      </c>
    </row>
    <row r="115" spans="2:13" ht="20.100000000000001" customHeight="1" x14ac:dyDescent="0.2">
      <c r="B115" s="305" t="str">
        <f t="shared" si="8"/>
        <v>TERRINE DE VIANDE</v>
      </c>
      <c r="C115" s="323" t="s">
        <v>262</v>
      </c>
      <c r="D115" s="324" t="s">
        <v>543</v>
      </c>
      <c r="E115" s="325"/>
      <c r="F115" s="326"/>
      <c r="G115" s="327"/>
      <c r="H115" s="325"/>
      <c r="I115" s="328"/>
      <c r="J115" s="328"/>
      <c r="K115" s="326"/>
      <c r="L115" s="329"/>
      <c r="M115" s="330"/>
    </row>
    <row r="116" spans="2:13" ht="20.100000000000001" customHeight="1" x14ac:dyDescent="0.2">
      <c r="B116" s="305" t="str">
        <f t="shared" si="8"/>
        <v>TERRINE DE VIANDE</v>
      </c>
      <c r="C116" s="341" t="s">
        <v>320</v>
      </c>
      <c r="D116" s="342"/>
      <c r="E116" s="359" t="s">
        <v>323</v>
      </c>
      <c r="F116" s="360"/>
      <c r="G116" s="361"/>
      <c r="H116" s="362"/>
      <c r="I116" s="363"/>
      <c r="J116" s="363"/>
      <c r="K116" s="360"/>
      <c r="L116" s="364"/>
      <c r="M116" s="365"/>
    </row>
    <row r="117" spans="2:13" ht="20.100000000000001" customHeight="1" x14ac:dyDescent="0.2">
      <c r="B117" s="305" t="str">
        <f t="shared" si="8"/>
        <v>TERRINE DE VIANDE</v>
      </c>
      <c r="C117" s="508" t="s">
        <v>323</v>
      </c>
      <c r="D117" s="508"/>
      <c r="E117" s="508"/>
      <c r="F117" s="508"/>
      <c r="G117" s="508"/>
      <c r="H117" s="508"/>
      <c r="I117" s="508"/>
      <c r="J117" s="508"/>
      <c r="K117" s="508"/>
      <c r="L117" s="508"/>
      <c r="M117" s="509"/>
    </row>
    <row r="118" spans="2:13" ht="20.100000000000001" customHeight="1" x14ac:dyDescent="0.2">
      <c r="B118" s="305" t="str">
        <f t="shared" si="8"/>
        <v>TERRINE DE VIANDE</v>
      </c>
      <c r="C118" s="510"/>
      <c r="D118" s="510"/>
      <c r="E118" s="510"/>
      <c r="F118" s="510"/>
      <c r="G118" s="510"/>
      <c r="H118" s="510"/>
      <c r="I118" s="510"/>
      <c r="J118" s="510"/>
      <c r="K118" s="510"/>
      <c r="L118" s="510"/>
      <c r="M118" s="511"/>
    </row>
  </sheetData>
  <autoFilter ref="B11:M118" xr:uid="{00000000-0009-0000-0000-000001000000}">
    <filterColumn colId="0" showButton="0"/>
  </autoFilter>
  <mergeCells count="12">
    <mergeCell ref="B11:C12"/>
    <mergeCell ref="C22:M23"/>
    <mergeCell ref="C31:M32"/>
    <mergeCell ref="C41:M42"/>
    <mergeCell ref="C117:M118"/>
    <mergeCell ref="C7:H8"/>
    <mergeCell ref="K7:M8"/>
    <mergeCell ref="B3:B4"/>
    <mergeCell ref="C3:I4"/>
    <mergeCell ref="K3:M4"/>
    <mergeCell ref="C5:H6"/>
    <mergeCell ref="K5:M6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1" manualBreakCount="1">
    <brk id="86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6BDA-1C3E-4C6B-BE21-203077DE2FB4}">
  <dimension ref="B1:Y139"/>
  <sheetViews>
    <sheetView zoomScaleNormal="100" workbookViewId="0">
      <selection activeCell="N21" sqref="N21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66" t="s">
        <v>378</v>
      </c>
      <c r="C9" s="467"/>
      <c r="D9" s="468"/>
      <c r="E9" s="468"/>
      <c r="F9" s="468"/>
      <c r="G9" s="468"/>
      <c r="H9" s="468"/>
      <c r="I9" s="468"/>
      <c r="J9" s="469"/>
      <c r="K9" s="469"/>
      <c r="L9" s="469"/>
      <c r="M9" s="470" t="s">
        <v>156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31" t="s">
        <v>7</v>
      </c>
      <c r="C11" s="532"/>
      <c r="D11" s="458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33"/>
      <c r="C12" s="534"/>
      <c r="D12" s="406" t="s">
        <v>203</v>
      </c>
      <c r="E12" s="407" t="s">
        <v>278</v>
      </c>
      <c r="F12" s="408" t="s">
        <v>257</v>
      </c>
      <c r="G12" s="408" t="s">
        <v>270</v>
      </c>
      <c r="H12" s="408" t="s">
        <v>271</v>
      </c>
      <c r="I12" s="408" t="s">
        <v>290</v>
      </c>
      <c r="J12" s="409" t="s">
        <v>275</v>
      </c>
      <c r="K12" s="410" t="s">
        <v>408</v>
      </c>
      <c r="L12" s="408" t="s">
        <v>379</v>
      </c>
      <c r="M12" s="411" t="s">
        <v>196</v>
      </c>
    </row>
    <row r="13" spans="2:25" ht="18" customHeight="1" thickBot="1" x14ac:dyDescent="0.25">
      <c r="C13" s="295"/>
      <c r="D13" s="296" t="s">
        <v>201</v>
      </c>
      <c r="E13" s="295"/>
      <c r="F13" s="295"/>
      <c r="G13" s="295"/>
      <c r="H13" s="295"/>
      <c r="I13" s="295"/>
      <c r="J13" s="295"/>
      <c r="K13" s="295"/>
      <c r="L13" s="295"/>
      <c r="M13" s="297" t="s">
        <v>318</v>
      </c>
    </row>
    <row r="14" spans="2:25" ht="21.95" customHeight="1" x14ac:dyDescent="0.2">
      <c r="B14" s="471" t="str">
        <f>M14</f>
        <v>CRABE</v>
      </c>
      <c r="C14" s="472" t="s">
        <v>6</v>
      </c>
      <c r="D14" s="473"/>
      <c r="E14" s="473"/>
      <c r="F14" s="473"/>
      <c r="G14" s="473"/>
      <c r="H14" s="473"/>
      <c r="I14" s="474"/>
      <c r="J14" s="475"/>
      <c r="K14" s="474"/>
      <c r="L14" s="476"/>
      <c r="M14" s="477" t="s">
        <v>432</v>
      </c>
    </row>
    <row r="15" spans="2:25" ht="20.100000000000001" customHeight="1" x14ac:dyDescent="0.2">
      <c r="B15" s="305" t="str">
        <f>B14</f>
        <v>CRABE</v>
      </c>
      <c r="C15" s="306" t="s">
        <v>259</v>
      </c>
      <c r="D15" s="307" t="s">
        <v>289</v>
      </c>
      <c r="E15" s="308" t="s">
        <v>321</v>
      </c>
      <c r="F15" s="309">
        <v>120</v>
      </c>
      <c r="G15" s="310"/>
      <c r="H15" s="308"/>
      <c r="I15" s="311"/>
      <c r="J15" s="311"/>
      <c r="K15" s="309"/>
      <c r="L15" s="312"/>
      <c r="M15" s="450" t="s">
        <v>665</v>
      </c>
    </row>
    <row r="16" spans="2:25" ht="20.100000000000001" customHeight="1" x14ac:dyDescent="0.2">
      <c r="B16" s="305" t="str">
        <f>B15</f>
        <v>CRABE</v>
      </c>
      <c r="C16" s="314" t="s">
        <v>260</v>
      </c>
      <c r="D16" s="315" t="s">
        <v>199</v>
      </c>
      <c r="E16" s="316" t="s">
        <v>321</v>
      </c>
      <c r="F16" s="317">
        <v>100</v>
      </c>
      <c r="G16" s="318"/>
      <c r="H16" s="316"/>
      <c r="I16" s="320">
        <v>6.2500000000000003E-3</v>
      </c>
      <c r="J16" s="320"/>
      <c r="K16" s="317"/>
      <c r="L16" s="321"/>
      <c r="M16" s="322"/>
    </row>
    <row r="17" spans="2:13" ht="19.5" customHeight="1" x14ac:dyDescent="0.2">
      <c r="B17" s="305" t="str">
        <f>B16</f>
        <v>CRABE</v>
      </c>
      <c r="C17" s="314" t="s">
        <v>262</v>
      </c>
      <c r="D17" s="315" t="s">
        <v>322</v>
      </c>
      <c r="E17" s="316"/>
      <c r="F17" s="317"/>
      <c r="G17" s="318"/>
      <c r="H17" s="389"/>
      <c r="I17" s="320"/>
      <c r="J17" s="320">
        <v>1.3888888888888889E-3</v>
      </c>
      <c r="K17" s="317"/>
      <c r="L17" s="321"/>
      <c r="M17" s="322"/>
    </row>
    <row r="18" spans="2:13" ht="20.100000000000001" customHeight="1" x14ac:dyDescent="0.2">
      <c r="B18" s="305" t="str">
        <f>B17</f>
        <v>CRABE</v>
      </c>
      <c r="C18" s="323" t="s">
        <v>295</v>
      </c>
      <c r="D18" s="324" t="s">
        <v>543</v>
      </c>
      <c r="E18" s="325"/>
      <c r="F18" s="326"/>
      <c r="G18" s="327"/>
      <c r="H18" s="325"/>
      <c r="I18" s="328"/>
      <c r="J18" s="328"/>
      <c r="K18" s="326"/>
      <c r="L18" s="329"/>
      <c r="M18" s="330"/>
    </row>
    <row r="19" spans="2:13" ht="20.100000000000001" customHeight="1" thickBot="1" x14ac:dyDescent="0.25">
      <c r="B19" s="305" t="str">
        <f>B18</f>
        <v>CRABE</v>
      </c>
      <c r="C19" s="331" t="s">
        <v>320</v>
      </c>
      <c r="D19" s="332"/>
      <c r="E19" s="333" t="s">
        <v>323</v>
      </c>
      <c r="F19" s="334"/>
      <c r="G19" s="335"/>
      <c r="H19" s="336"/>
      <c r="I19" s="337"/>
      <c r="J19" s="337"/>
      <c r="K19" s="334"/>
      <c r="L19" s="338"/>
      <c r="M19" s="339"/>
    </row>
    <row r="20" spans="2:13" ht="21.95" customHeight="1" x14ac:dyDescent="0.2">
      <c r="B20" s="471" t="str">
        <f>M20</f>
        <v>ENCORNETS anneaux attendris et blancs</v>
      </c>
      <c r="C20" s="472" t="s">
        <v>484</v>
      </c>
      <c r="D20" s="473"/>
      <c r="E20" s="473"/>
      <c r="F20" s="473"/>
      <c r="G20" s="473"/>
      <c r="H20" s="473"/>
      <c r="I20" s="474"/>
      <c r="J20" s="475"/>
      <c r="K20" s="474"/>
      <c r="L20" s="476"/>
      <c r="M20" s="477" t="s">
        <v>498</v>
      </c>
    </row>
    <row r="21" spans="2:13" ht="20.100000000000001" customHeight="1" x14ac:dyDescent="0.2">
      <c r="B21" s="305" t="str">
        <f>B20</f>
        <v>ENCORNETS anneaux attendris et blancs</v>
      </c>
      <c r="C21" s="306" t="s">
        <v>259</v>
      </c>
      <c r="D21" s="307" t="s">
        <v>289</v>
      </c>
      <c r="E21" s="308" t="s">
        <v>380</v>
      </c>
      <c r="F21" s="309"/>
      <c r="G21" s="310"/>
      <c r="H21" s="308"/>
      <c r="I21" s="311"/>
      <c r="J21" s="311"/>
      <c r="K21" s="309"/>
      <c r="L21" s="312"/>
      <c r="M21" s="313" t="s">
        <v>499</v>
      </c>
    </row>
    <row r="22" spans="2:13" ht="20.25" customHeight="1" x14ac:dyDescent="0.2">
      <c r="B22" s="305" t="str">
        <f>B21</f>
        <v>ENCORNETS anneaux attendris et blancs</v>
      </c>
      <c r="C22" s="314" t="s">
        <v>260</v>
      </c>
      <c r="D22" s="315" t="s">
        <v>199</v>
      </c>
      <c r="E22" s="316" t="s">
        <v>380</v>
      </c>
      <c r="F22" s="317"/>
      <c r="G22" s="318"/>
      <c r="H22" s="316"/>
      <c r="I22" s="319" t="s">
        <v>500</v>
      </c>
      <c r="J22" s="320"/>
      <c r="K22" s="317" t="s">
        <v>502</v>
      </c>
      <c r="L22" s="321"/>
      <c r="M22" s="451" t="s">
        <v>501</v>
      </c>
    </row>
    <row r="23" spans="2:13" ht="20.100000000000001" customHeight="1" x14ac:dyDescent="0.2">
      <c r="B23" s="305" t="str">
        <f>B22</f>
        <v>ENCORNETS anneaux attendris et blancs</v>
      </c>
      <c r="C23" s="323" t="s">
        <v>261</v>
      </c>
      <c r="D23" s="324" t="s">
        <v>543</v>
      </c>
      <c r="E23" s="325"/>
      <c r="F23" s="326"/>
      <c r="G23" s="327"/>
      <c r="H23" s="325"/>
      <c r="I23" s="328"/>
      <c r="J23" s="328"/>
      <c r="K23" s="326"/>
      <c r="L23" s="329"/>
      <c r="M23" s="330"/>
    </row>
    <row r="24" spans="2:13" ht="20.100000000000001" customHeight="1" thickBot="1" x14ac:dyDescent="0.25">
      <c r="B24" s="305" t="str">
        <f>B23</f>
        <v>ENCORNETS anneaux attendris et blancs</v>
      </c>
      <c r="C24" s="331" t="s">
        <v>320</v>
      </c>
      <c r="D24" s="332"/>
      <c r="E24" s="333" t="s">
        <v>503</v>
      </c>
      <c r="F24" s="334"/>
      <c r="G24" s="335"/>
      <c r="H24" s="336"/>
      <c r="I24" s="337"/>
      <c r="J24" s="337"/>
      <c r="K24" s="334"/>
      <c r="L24" s="338"/>
      <c r="M24" s="339"/>
    </row>
    <row r="25" spans="2:13" ht="21.95" customHeight="1" x14ac:dyDescent="0.2">
      <c r="B25" s="471" t="str">
        <f>M25</f>
        <v>HOMARD</v>
      </c>
      <c r="C25" s="472" t="s">
        <v>6</v>
      </c>
      <c r="D25" s="473"/>
      <c r="E25" s="473"/>
      <c r="F25" s="473"/>
      <c r="G25" s="473"/>
      <c r="H25" s="473"/>
      <c r="I25" s="474"/>
      <c r="J25" s="475"/>
      <c r="K25" s="474"/>
      <c r="L25" s="476"/>
      <c r="M25" s="477" t="s">
        <v>430</v>
      </c>
    </row>
    <row r="26" spans="2:13" ht="20.100000000000001" customHeight="1" x14ac:dyDescent="0.2">
      <c r="B26" s="305" t="str">
        <f>B25</f>
        <v>HOMARD</v>
      </c>
      <c r="C26" s="306" t="s">
        <v>259</v>
      </c>
      <c r="D26" s="307" t="s">
        <v>289</v>
      </c>
      <c r="E26" s="308" t="s">
        <v>321</v>
      </c>
      <c r="F26" s="309">
        <v>120</v>
      </c>
      <c r="G26" s="310"/>
      <c r="H26" s="308"/>
      <c r="I26" s="311"/>
      <c r="J26" s="311"/>
      <c r="K26" s="309"/>
      <c r="L26" s="312"/>
      <c r="M26" s="313" t="s">
        <v>431</v>
      </c>
    </row>
    <row r="27" spans="2:13" ht="20.100000000000001" customHeight="1" x14ac:dyDescent="0.2">
      <c r="B27" s="305" t="str">
        <f>B26</f>
        <v>HOMARD</v>
      </c>
      <c r="C27" s="314" t="s">
        <v>260</v>
      </c>
      <c r="D27" s="315" t="s">
        <v>199</v>
      </c>
      <c r="E27" s="316" t="s">
        <v>321</v>
      </c>
      <c r="F27" s="317">
        <v>100</v>
      </c>
      <c r="G27" s="318"/>
      <c r="H27" s="316"/>
      <c r="I27" s="320">
        <v>9.0277777777777787E-3</v>
      </c>
      <c r="J27" s="320"/>
      <c r="K27" s="317"/>
      <c r="L27" s="321"/>
      <c r="M27" s="322" t="s">
        <v>666</v>
      </c>
    </row>
    <row r="28" spans="2:13" ht="19.5" customHeight="1" x14ac:dyDescent="0.2">
      <c r="B28" s="305" t="str">
        <f>B27</f>
        <v>HOMARD</v>
      </c>
      <c r="C28" s="314" t="s">
        <v>262</v>
      </c>
      <c r="D28" s="315" t="s">
        <v>322</v>
      </c>
      <c r="E28" s="316"/>
      <c r="F28" s="317"/>
      <c r="G28" s="318"/>
      <c r="H28" s="389"/>
      <c r="I28" s="320"/>
      <c r="J28" s="320">
        <v>6.9444444444444447E-4</v>
      </c>
      <c r="K28" s="317"/>
      <c r="L28" s="321"/>
      <c r="M28" s="322"/>
    </row>
    <row r="29" spans="2:13" ht="20.100000000000001" customHeight="1" x14ac:dyDescent="0.2">
      <c r="B29" s="305" t="str">
        <f>B28</f>
        <v>HOMARD</v>
      </c>
      <c r="C29" s="323" t="s">
        <v>295</v>
      </c>
      <c r="D29" s="324" t="s">
        <v>543</v>
      </c>
      <c r="E29" s="325"/>
      <c r="F29" s="326"/>
      <c r="G29" s="327"/>
      <c r="H29" s="325"/>
      <c r="I29" s="328"/>
      <c r="J29" s="328"/>
      <c r="K29" s="326"/>
      <c r="L29" s="329"/>
      <c r="M29" s="330"/>
    </row>
    <row r="30" spans="2:13" ht="20.100000000000001" customHeight="1" thickBot="1" x14ac:dyDescent="0.25">
      <c r="B30" s="305" t="str">
        <f>B29</f>
        <v>HOMARD</v>
      </c>
      <c r="C30" s="331" t="s">
        <v>320</v>
      </c>
      <c r="D30" s="332"/>
      <c r="E30" s="333" t="s">
        <v>359</v>
      </c>
      <c r="F30" s="334"/>
      <c r="G30" s="335"/>
      <c r="H30" s="336"/>
      <c r="I30" s="337"/>
      <c r="J30" s="337"/>
      <c r="K30" s="334"/>
      <c r="L30" s="338"/>
      <c r="M30" s="339"/>
    </row>
    <row r="31" spans="2:13" ht="21.95" customHeight="1" x14ac:dyDescent="0.2">
      <c r="B31" s="471" t="str">
        <f>M31</f>
        <v>HOMARDS 500/600 Gr</v>
      </c>
      <c r="C31" s="472" t="s">
        <v>49</v>
      </c>
      <c r="D31" s="473"/>
      <c r="E31" s="473"/>
      <c r="F31" s="473"/>
      <c r="G31" s="473"/>
      <c r="H31" s="473"/>
      <c r="I31" s="474"/>
      <c r="J31" s="475"/>
      <c r="K31" s="474"/>
      <c r="L31" s="476"/>
      <c r="M31" s="477" t="s">
        <v>83</v>
      </c>
    </row>
    <row r="32" spans="2:13" ht="20.100000000000001" customHeight="1" x14ac:dyDescent="0.2">
      <c r="B32" s="305" t="str">
        <f>B31</f>
        <v>HOMARDS 500/600 Gr</v>
      </c>
      <c r="C32" s="306" t="s">
        <v>259</v>
      </c>
      <c r="D32" s="307" t="s">
        <v>289</v>
      </c>
      <c r="E32" s="308" t="s">
        <v>277</v>
      </c>
      <c r="F32" s="309">
        <v>110</v>
      </c>
      <c r="G32" s="310"/>
      <c r="H32" s="308"/>
      <c r="I32" s="311"/>
      <c r="J32" s="311"/>
      <c r="K32" s="309"/>
      <c r="L32" s="312"/>
      <c r="M32" s="313"/>
    </row>
    <row r="33" spans="2:13" ht="20.100000000000001" customHeight="1" x14ac:dyDescent="0.2">
      <c r="B33" s="305" t="str">
        <f>B32</f>
        <v>HOMARDS 500/600 Gr</v>
      </c>
      <c r="C33" s="314" t="s">
        <v>260</v>
      </c>
      <c r="D33" s="315" t="s">
        <v>199</v>
      </c>
      <c r="E33" s="316" t="s">
        <v>380</v>
      </c>
      <c r="F33" s="317">
        <v>105</v>
      </c>
      <c r="G33" s="318"/>
      <c r="H33" s="316"/>
      <c r="I33" s="320">
        <v>5.5555555555555558E-3</v>
      </c>
      <c r="J33" s="320"/>
      <c r="K33" s="317"/>
      <c r="L33" s="321"/>
      <c r="M33" s="322" t="s">
        <v>667</v>
      </c>
    </row>
    <row r="34" spans="2:13" ht="20.100000000000001" customHeight="1" x14ac:dyDescent="0.2">
      <c r="B34" s="305" t="str">
        <f>B33</f>
        <v>HOMARDS 500/600 Gr</v>
      </c>
      <c r="C34" s="323" t="s">
        <v>261</v>
      </c>
      <c r="D34" s="324" t="s">
        <v>543</v>
      </c>
      <c r="E34" s="325"/>
      <c r="F34" s="326"/>
      <c r="G34" s="327"/>
      <c r="H34" s="325"/>
      <c r="I34" s="328"/>
      <c r="J34" s="328"/>
      <c r="K34" s="326"/>
      <c r="L34" s="329"/>
      <c r="M34" s="330"/>
    </row>
    <row r="35" spans="2:13" ht="20.100000000000001" customHeight="1" thickBot="1" x14ac:dyDescent="0.25">
      <c r="B35" s="305" t="str">
        <f>B34</f>
        <v>HOMARDS 500/600 Gr</v>
      </c>
      <c r="C35" s="331" t="s">
        <v>320</v>
      </c>
      <c r="D35" s="332"/>
      <c r="E35" s="333" t="s">
        <v>323</v>
      </c>
      <c r="F35" s="334"/>
      <c r="G35" s="335"/>
      <c r="H35" s="336"/>
      <c r="I35" s="337"/>
      <c r="J35" s="337"/>
      <c r="K35" s="334"/>
      <c r="L35" s="338"/>
      <c r="M35" s="339"/>
    </row>
    <row r="36" spans="2:13" ht="21.95" customHeight="1" x14ac:dyDescent="0.2">
      <c r="B36" s="471" t="str">
        <f>M36</f>
        <v>KEBAB DE POISSON</v>
      </c>
      <c r="C36" s="472" t="s">
        <v>6</v>
      </c>
      <c r="D36" s="473"/>
      <c r="E36" s="473"/>
      <c r="F36" s="473"/>
      <c r="G36" s="473"/>
      <c r="H36" s="473"/>
      <c r="I36" s="474"/>
      <c r="J36" s="475"/>
      <c r="K36" s="474"/>
      <c r="L36" s="476"/>
      <c r="M36" s="477" t="s">
        <v>425</v>
      </c>
    </row>
    <row r="37" spans="2:13" ht="20.100000000000001" customHeight="1" x14ac:dyDescent="0.2">
      <c r="B37" s="305" t="str">
        <f t="shared" ref="B37:B42" si="0">B36</f>
        <v>KEBAB DE POISSON</v>
      </c>
      <c r="C37" s="306" t="s">
        <v>259</v>
      </c>
      <c r="D37" s="307" t="s">
        <v>289</v>
      </c>
      <c r="E37" s="308" t="s">
        <v>321</v>
      </c>
      <c r="F37" s="309">
        <v>200</v>
      </c>
      <c r="G37" s="310"/>
      <c r="H37" s="308"/>
      <c r="I37" s="311"/>
      <c r="J37" s="311"/>
      <c r="K37" s="309"/>
      <c r="L37" s="312"/>
      <c r="M37" s="313" t="s">
        <v>668</v>
      </c>
    </row>
    <row r="38" spans="2:13" ht="20.100000000000001" customHeight="1" x14ac:dyDescent="0.2">
      <c r="B38" s="305" t="str">
        <f t="shared" si="0"/>
        <v>KEBAB DE POISSON</v>
      </c>
      <c r="C38" s="314" t="s">
        <v>260</v>
      </c>
      <c r="D38" s="315" t="s">
        <v>199</v>
      </c>
      <c r="E38" s="316" t="s">
        <v>321</v>
      </c>
      <c r="F38" s="317">
        <v>180</v>
      </c>
      <c r="G38" s="318">
        <v>60</v>
      </c>
      <c r="H38" s="316"/>
      <c r="I38" s="320">
        <v>5.5555555555555558E-3</v>
      </c>
      <c r="J38" s="320"/>
      <c r="K38" s="317"/>
      <c r="L38" s="321"/>
      <c r="M38" s="322" t="s">
        <v>669</v>
      </c>
    </row>
    <row r="39" spans="2:13" ht="20.100000000000001" customHeight="1" x14ac:dyDescent="0.2">
      <c r="B39" s="305" t="str">
        <f t="shared" si="0"/>
        <v>KEBAB DE POISSON</v>
      </c>
      <c r="C39" s="314" t="s">
        <v>260</v>
      </c>
      <c r="D39" s="315" t="s">
        <v>199</v>
      </c>
      <c r="E39" s="316" t="s">
        <v>277</v>
      </c>
      <c r="F39" s="317">
        <v>180</v>
      </c>
      <c r="G39" s="318">
        <v>20</v>
      </c>
      <c r="H39" s="316"/>
      <c r="I39" s="320">
        <v>2.7777777777777779E-3</v>
      </c>
      <c r="J39" s="320"/>
      <c r="K39" s="317"/>
      <c r="L39" s="321"/>
      <c r="M39" s="322"/>
    </row>
    <row r="40" spans="2:13" ht="19.5" customHeight="1" x14ac:dyDescent="0.2">
      <c r="B40" s="305" t="str">
        <f t="shared" si="0"/>
        <v>KEBAB DE POISSON</v>
      </c>
      <c r="C40" s="314" t="s">
        <v>262</v>
      </c>
      <c r="D40" s="315" t="s">
        <v>322</v>
      </c>
      <c r="E40" s="316"/>
      <c r="F40" s="317"/>
      <c r="G40" s="318"/>
      <c r="H40" s="389"/>
      <c r="I40" s="320"/>
      <c r="J40" s="320">
        <v>6.9444444444444447E-4</v>
      </c>
      <c r="K40" s="317"/>
      <c r="L40" s="321"/>
      <c r="M40" s="322"/>
    </row>
    <row r="41" spans="2:13" ht="20.100000000000001" customHeight="1" x14ac:dyDescent="0.2">
      <c r="B41" s="305" t="str">
        <f t="shared" si="0"/>
        <v>KEBAB DE POISSON</v>
      </c>
      <c r="C41" s="323" t="s">
        <v>295</v>
      </c>
      <c r="D41" s="324" t="s">
        <v>543</v>
      </c>
      <c r="E41" s="325" t="s">
        <v>321</v>
      </c>
      <c r="F41" s="326">
        <v>120</v>
      </c>
      <c r="G41" s="327">
        <v>30</v>
      </c>
      <c r="H41" s="325"/>
      <c r="I41" s="328" t="s">
        <v>426</v>
      </c>
      <c r="J41" s="328"/>
      <c r="K41" s="326"/>
      <c r="L41" s="329"/>
      <c r="M41" s="330"/>
    </row>
    <row r="42" spans="2:13" ht="20.100000000000001" customHeight="1" thickBot="1" x14ac:dyDescent="0.25">
      <c r="B42" s="305" t="str">
        <f t="shared" si="0"/>
        <v>KEBAB DE POISSON</v>
      </c>
      <c r="C42" s="331" t="s">
        <v>320</v>
      </c>
      <c r="D42" s="332"/>
      <c r="E42" s="333" t="s">
        <v>323</v>
      </c>
      <c r="F42" s="334"/>
      <c r="G42" s="335"/>
      <c r="H42" s="336"/>
      <c r="I42" s="337"/>
      <c r="J42" s="337"/>
      <c r="K42" s="334"/>
      <c r="L42" s="338"/>
      <c r="M42" s="339"/>
    </row>
    <row r="43" spans="2:13" ht="21.95" customHeight="1" x14ac:dyDescent="0.2">
      <c r="B43" s="471" t="str">
        <f>M43</f>
        <v>MOULES A L'ÉTOUFFÉE</v>
      </c>
      <c r="C43" s="472" t="s">
        <v>49</v>
      </c>
      <c r="D43" s="473"/>
      <c r="E43" s="473"/>
      <c r="F43" s="473"/>
      <c r="G43" s="473"/>
      <c r="H43" s="473"/>
      <c r="I43" s="474"/>
      <c r="J43" s="475"/>
      <c r="K43" s="474"/>
      <c r="L43" s="476"/>
      <c r="M43" s="477" t="s">
        <v>400</v>
      </c>
    </row>
    <row r="44" spans="2:13" ht="20.100000000000001" customHeight="1" x14ac:dyDescent="0.2">
      <c r="B44" s="305" t="str">
        <f>B43</f>
        <v>MOULES A L'ÉTOUFFÉE</v>
      </c>
      <c r="C44" s="306" t="s">
        <v>259</v>
      </c>
      <c r="D44" s="307" t="s">
        <v>289</v>
      </c>
      <c r="E44" s="308" t="s">
        <v>380</v>
      </c>
      <c r="F44" s="309">
        <v>100</v>
      </c>
      <c r="G44" s="310"/>
      <c r="H44" s="308"/>
      <c r="I44" s="311"/>
      <c r="J44" s="311"/>
      <c r="K44" s="309"/>
      <c r="L44" s="312"/>
      <c r="M44" s="313"/>
    </row>
    <row r="45" spans="2:13" ht="20.100000000000001" customHeight="1" x14ac:dyDescent="0.2">
      <c r="B45" s="305" t="str">
        <f>B44</f>
        <v>MOULES A L'ÉTOUFFÉE</v>
      </c>
      <c r="C45" s="314" t="s">
        <v>260</v>
      </c>
      <c r="D45" s="315" t="s">
        <v>199</v>
      </c>
      <c r="E45" s="316" t="s">
        <v>380</v>
      </c>
      <c r="F45" s="317">
        <v>80</v>
      </c>
      <c r="G45" s="318"/>
      <c r="H45" s="316"/>
      <c r="I45" s="320">
        <v>6.2500000000000003E-3</v>
      </c>
      <c r="J45" s="320"/>
      <c r="K45" s="317"/>
      <c r="L45" s="321"/>
      <c r="M45" s="322" t="s">
        <v>670</v>
      </c>
    </row>
    <row r="46" spans="2:13" ht="20.100000000000001" customHeight="1" x14ac:dyDescent="0.2">
      <c r="B46" s="305" t="str">
        <f>B45</f>
        <v>MOULES A L'ÉTOUFFÉE</v>
      </c>
      <c r="C46" s="323" t="s">
        <v>261</v>
      </c>
      <c r="D46" s="324" t="s">
        <v>543</v>
      </c>
      <c r="E46" s="325"/>
      <c r="F46" s="326"/>
      <c r="G46" s="327"/>
      <c r="H46" s="325"/>
      <c r="I46" s="328"/>
      <c r="J46" s="328"/>
      <c r="K46" s="326"/>
      <c r="L46" s="329"/>
      <c r="M46" s="330"/>
    </row>
    <row r="47" spans="2:13" ht="20.100000000000001" customHeight="1" thickBot="1" x14ac:dyDescent="0.25">
      <c r="B47" s="305" t="str">
        <f>B46</f>
        <v>MOULES A L'ÉTOUFFÉE</v>
      </c>
      <c r="C47" s="331" t="s">
        <v>320</v>
      </c>
      <c r="D47" s="332"/>
      <c r="E47" s="333" t="s">
        <v>323</v>
      </c>
      <c r="F47" s="334"/>
      <c r="G47" s="335"/>
      <c r="H47" s="336"/>
      <c r="I47" s="337"/>
      <c r="J47" s="337"/>
      <c r="K47" s="334"/>
      <c r="L47" s="338"/>
      <c r="M47" s="375"/>
    </row>
    <row r="48" spans="2:13" ht="21.95" customHeight="1" x14ac:dyDescent="0.2">
      <c r="B48" s="471" t="str">
        <f>M48</f>
        <v>POISSON BOULETTES</v>
      </c>
      <c r="C48" s="472" t="s">
        <v>6</v>
      </c>
      <c r="D48" s="473"/>
      <c r="E48" s="473"/>
      <c r="F48" s="473"/>
      <c r="G48" s="473"/>
      <c r="H48" s="473"/>
      <c r="I48" s="474"/>
      <c r="J48" s="475"/>
      <c r="K48" s="474"/>
      <c r="L48" s="476"/>
      <c r="M48" s="477" t="s">
        <v>437</v>
      </c>
    </row>
    <row r="49" spans="2:13" ht="20.100000000000001" customHeight="1" x14ac:dyDescent="0.2">
      <c r="B49" s="305" t="str">
        <f>B48</f>
        <v>POISSON BOULETTES</v>
      </c>
      <c r="C49" s="306" t="s">
        <v>259</v>
      </c>
      <c r="D49" s="307" t="s">
        <v>289</v>
      </c>
      <c r="E49" s="308" t="s">
        <v>321</v>
      </c>
      <c r="F49" s="309">
        <v>110</v>
      </c>
      <c r="G49" s="310"/>
      <c r="H49" s="308"/>
      <c r="I49" s="311"/>
      <c r="J49" s="311"/>
      <c r="K49" s="309"/>
      <c r="L49" s="312"/>
      <c r="M49" s="313" t="s">
        <v>438</v>
      </c>
    </row>
    <row r="50" spans="2:13" ht="20.100000000000001" customHeight="1" x14ac:dyDescent="0.2">
      <c r="B50" s="305" t="str">
        <f>B49</f>
        <v>POISSON BOULETTES</v>
      </c>
      <c r="C50" s="314" t="s">
        <v>260</v>
      </c>
      <c r="D50" s="315" t="s">
        <v>199</v>
      </c>
      <c r="E50" s="316" t="s">
        <v>321</v>
      </c>
      <c r="F50" s="317">
        <v>80</v>
      </c>
      <c r="G50" s="318"/>
      <c r="H50" s="316"/>
      <c r="I50" s="320" t="s">
        <v>439</v>
      </c>
      <c r="J50" s="320"/>
      <c r="K50" s="317"/>
      <c r="L50" s="321"/>
      <c r="M50" s="322"/>
    </row>
    <row r="51" spans="2:13" ht="19.5" customHeight="1" x14ac:dyDescent="0.2">
      <c r="B51" s="305" t="str">
        <f>B50</f>
        <v>POISSON BOULETTES</v>
      </c>
      <c r="C51" s="314" t="s">
        <v>262</v>
      </c>
      <c r="D51" s="315" t="s">
        <v>322</v>
      </c>
      <c r="E51" s="316"/>
      <c r="F51" s="317"/>
      <c r="G51" s="318"/>
      <c r="H51" s="389"/>
      <c r="I51" s="320"/>
      <c r="J51" s="320">
        <v>1.3888888888888889E-3</v>
      </c>
      <c r="K51" s="317"/>
      <c r="L51" s="321"/>
      <c r="M51" s="322"/>
    </row>
    <row r="52" spans="2:13" ht="20.100000000000001" customHeight="1" x14ac:dyDescent="0.2">
      <c r="B52" s="305" t="str">
        <f>B51</f>
        <v>POISSON BOULETTES</v>
      </c>
      <c r="C52" s="323" t="s">
        <v>295</v>
      </c>
      <c r="D52" s="324" t="s">
        <v>543</v>
      </c>
      <c r="E52" s="325" t="s">
        <v>321</v>
      </c>
      <c r="F52" s="326">
        <v>120</v>
      </c>
      <c r="G52" s="327">
        <v>60</v>
      </c>
      <c r="H52" s="325"/>
      <c r="I52" s="328"/>
      <c r="J52" s="328" t="s">
        <v>426</v>
      </c>
      <c r="K52" s="326"/>
      <c r="L52" s="329"/>
      <c r="M52" s="330"/>
    </row>
    <row r="53" spans="2:13" ht="20.100000000000001" customHeight="1" thickBot="1" x14ac:dyDescent="0.25">
      <c r="B53" s="305" t="str">
        <f>B52</f>
        <v>POISSON BOULETTES</v>
      </c>
      <c r="C53" s="331" t="s">
        <v>320</v>
      </c>
      <c r="D53" s="332"/>
      <c r="E53" s="333" t="s">
        <v>323</v>
      </c>
      <c r="F53" s="334"/>
      <c r="G53" s="335"/>
      <c r="H53" s="336"/>
      <c r="I53" s="337"/>
      <c r="J53" s="337"/>
      <c r="K53" s="334"/>
      <c r="L53" s="338"/>
      <c r="M53" s="339"/>
    </row>
    <row r="54" spans="2:13" ht="21.95" customHeight="1" x14ac:dyDescent="0.2">
      <c r="B54" s="471" t="str">
        <f>M54</f>
        <v>POISSON EN GÉNÉRAL</v>
      </c>
      <c r="C54" s="472" t="s">
        <v>6</v>
      </c>
      <c r="D54" s="473"/>
      <c r="E54" s="473"/>
      <c r="F54" s="473"/>
      <c r="G54" s="473"/>
      <c r="H54" s="473"/>
      <c r="I54" s="474"/>
      <c r="J54" s="475"/>
      <c r="K54" s="474"/>
      <c r="L54" s="476"/>
      <c r="M54" s="477" t="s">
        <v>420</v>
      </c>
    </row>
    <row r="55" spans="2:13" ht="20.100000000000001" customHeight="1" x14ac:dyDescent="0.2">
      <c r="B55" s="305" t="str">
        <f t="shared" ref="B55:B60" si="1">B54</f>
        <v>POISSON EN GÉNÉRAL</v>
      </c>
      <c r="C55" s="306" t="s">
        <v>259</v>
      </c>
      <c r="D55" s="307" t="s">
        <v>289</v>
      </c>
      <c r="E55" s="308" t="s">
        <v>321</v>
      </c>
      <c r="F55" s="309">
        <v>200</v>
      </c>
      <c r="G55" s="310"/>
      <c r="H55" s="308"/>
      <c r="I55" s="311"/>
      <c r="J55" s="311"/>
      <c r="K55" s="309"/>
      <c r="L55" s="312"/>
      <c r="M55" s="313"/>
    </row>
    <row r="56" spans="2:13" ht="20.100000000000001" customHeight="1" x14ac:dyDescent="0.2">
      <c r="B56" s="305" t="str">
        <f t="shared" si="1"/>
        <v>POISSON EN GÉNÉRAL</v>
      </c>
      <c r="C56" s="314" t="s">
        <v>260</v>
      </c>
      <c r="D56" s="315" t="s">
        <v>199</v>
      </c>
      <c r="E56" s="316" t="s">
        <v>321</v>
      </c>
      <c r="F56" s="317">
        <v>175</v>
      </c>
      <c r="G56" s="318"/>
      <c r="H56" s="316"/>
      <c r="I56" s="320">
        <v>6.9444444444444441E-3</v>
      </c>
      <c r="J56" s="320"/>
      <c r="K56" s="317"/>
      <c r="L56" s="321"/>
      <c r="M56" s="322"/>
    </row>
    <row r="57" spans="2:13" ht="54.75" customHeight="1" x14ac:dyDescent="0.2">
      <c r="B57" s="305" t="str">
        <f t="shared" si="1"/>
        <v>POISSON EN GÉNÉRAL</v>
      </c>
      <c r="C57" s="314" t="s">
        <v>261</v>
      </c>
      <c r="D57" s="315" t="s">
        <v>199</v>
      </c>
      <c r="E57" s="316" t="s">
        <v>277</v>
      </c>
      <c r="F57" s="317">
        <v>175</v>
      </c>
      <c r="G57" s="318">
        <v>30</v>
      </c>
      <c r="H57" s="389" t="s">
        <v>333</v>
      </c>
      <c r="I57" s="320"/>
      <c r="J57" s="320"/>
      <c r="K57" s="317">
        <v>74</v>
      </c>
      <c r="L57" s="321"/>
      <c r="M57" s="322"/>
    </row>
    <row r="58" spans="2:13" ht="19.5" customHeight="1" x14ac:dyDescent="0.2">
      <c r="B58" s="305" t="str">
        <f t="shared" si="1"/>
        <v>POISSON EN GÉNÉRAL</v>
      </c>
      <c r="C58" s="314" t="s">
        <v>262</v>
      </c>
      <c r="D58" s="315" t="s">
        <v>322</v>
      </c>
      <c r="E58" s="316"/>
      <c r="F58" s="317"/>
      <c r="G58" s="318"/>
      <c r="H58" s="389"/>
      <c r="I58" s="320"/>
      <c r="J58" s="320">
        <v>1.3888888888888889E-3</v>
      </c>
      <c r="K58" s="317"/>
      <c r="L58" s="321"/>
      <c r="M58" s="322"/>
    </row>
    <row r="59" spans="2:13" ht="20.100000000000001" customHeight="1" x14ac:dyDescent="0.2">
      <c r="B59" s="305" t="str">
        <f t="shared" si="1"/>
        <v>POISSON EN GÉNÉRAL</v>
      </c>
      <c r="C59" s="323" t="s">
        <v>295</v>
      </c>
      <c r="D59" s="324" t="s">
        <v>543</v>
      </c>
      <c r="E59" s="325"/>
      <c r="F59" s="326"/>
      <c r="G59" s="327"/>
      <c r="H59" s="325"/>
      <c r="I59" s="328"/>
      <c r="J59" s="328"/>
      <c r="K59" s="326"/>
      <c r="L59" s="329"/>
      <c r="M59" s="330"/>
    </row>
    <row r="60" spans="2:13" ht="20.100000000000001" customHeight="1" thickBot="1" x14ac:dyDescent="0.25">
      <c r="B60" s="305" t="str">
        <f t="shared" si="1"/>
        <v>POISSON EN GÉNÉRAL</v>
      </c>
      <c r="C60" s="331" t="s">
        <v>320</v>
      </c>
      <c r="D60" s="332"/>
      <c r="E60" s="333" t="s">
        <v>323</v>
      </c>
      <c r="F60" s="334"/>
      <c r="G60" s="335"/>
      <c r="H60" s="336"/>
      <c r="I60" s="337"/>
      <c r="J60" s="337"/>
      <c r="K60" s="334"/>
      <c r="L60" s="338"/>
      <c r="M60" s="339"/>
    </row>
    <row r="61" spans="2:13" ht="21.95" customHeight="1" x14ac:dyDescent="0.2">
      <c r="B61" s="471" t="str">
        <f>M61</f>
        <v>POISSON ENTIER VAPEUR</v>
      </c>
      <c r="C61" s="472" t="s">
        <v>49</v>
      </c>
      <c r="D61" s="473"/>
      <c r="E61" s="473"/>
      <c r="F61" s="473"/>
      <c r="G61" s="473"/>
      <c r="H61" s="473"/>
      <c r="I61" s="474"/>
      <c r="J61" s="475"/>
      <c r="K61" s="474"/>
      <c r="L61" s="476"/>
      <c r="M61" s="477" t="s">
        <v>394</v>
      </c>
    </row>
    <row r="62" spans="2:13" ht="20.100000000000001" customHeight="1" x14ac:dyDescent="0.2">
      <c r="B62" s="305" t="str">
        <f>B61</f>
        <v>POISSON ENTIER VAPEUR</v>
      </c>
      <c r="C62" s="306" t="s">
        <v>259</v>
      </c>
      <c r="D62" s="307" t="s">
        <v>289</v>
      </c>
      <c r="E62" s="308" t="s">
        <v>380</v>
      </c>
      <c r="F62" s="309">
        <v>100</v>
      </c>
      <c r="G62" s="310"/>
      <c r="H62" s="308"/>
      <c r="I62" s="311"/>
      <c r="J62" s="311"/>
      <c r="K62" s="309"/>
      <c r="L62" s="312"/>
      <c r="M62" s="313"/>
    </row>
    <row r="63" spans="2:13" ht="20.100000000000001" customHeight="1" x14ac:dyDescent="0.2">
      <c r="B63" s="305" t="str">
        <f>B62</f>
        <v>POISSON ENTIER VAPEUR</v>
      </c>
      <c r="C63" s="314" t="s">
        <v>260</v>
      </c>
      <c r="D63" s="315" t="s">
        <v>199</v>
      </c>
      <c r="E63" s="316" t="s">
        <v>380</v>
      </c>
      <c r="F63" s="317">
        <v>95</v>
      </c>
      <c r="G63" s="318"/>
      <c r="H63" s="316"/>
      <c r="I63" s="320">
        <v>1.3888888888888888E-2</v>
      </c>
      <c r="J63" s="320"/>
      <c r="K63" s="317"/>
      <c r="L63" s="321"/>
      <c r="M63" s="322" t="s">
        <v>395</v>
      </c>
    </row>
    <row r="64" spans="2:13" ht="20.100000000000001" customHeight="1" x14ac:dyDescent="0.2">
      <c r="B64" s="305" t="str">
        <f>B63</f>
        <v>POISSON ENTIER VAPEUR</v>
      </c>
      <c r="C64" s="314" t="s">
        <v>261</v>
      </c>
      <c r="D64" s="315" t="s">
        <v>199</v>
      </c>
      <c r="E64" s="316" t="s">
        <v>380</v>
      </c>
      <c r="F64" s="317">
        <v>78</v>
      </c>
      <c r="G64" s="318"/>
      <c r="H64" s="316"/>
      <c r="I64" s="320"/>
      <c r="J64" s="320"/>
      <c r="K64" s="317">
        <v>70</v>
      </c>
      <c r="L64" s="321"/>
      <c r="M64" s="322" t="s">
        <v>396</v>
      </c>
    </row>
    <row r="65" spans="2:13" ht="20.100000000000001" customHeight="1" x14ac:dyDescent="0.2">
      <c r="B65" s="305" t="str">
        <f>B64</f>
        <v>POISSON ENTIER VAPEUR</v>
      </c>
      <c r="C65" s="323" t="s">
        <v>262</v>
      </c>
      <c r="D65" s="324" t="s">
        <v>543</v>
      </c>
      <c r="E65" s="325"/>
      <c r="F65" s="326"/>
      <c r="G65" s="327"/>
      <c r="H65" s="325"/>
      <c r="I65" s="328"/>
      <c r="J65" s="328"/>
      <c r="K65" s="326"/>
      <c r="L65" s="329"/>
      <c r="M65" s="330"/>
    </row>
    <row r="66" spans="2:13" ht="20.100000000000001" customHeight="1" thickBot="1" x14ac:dyDescent="0.25">
      <c r="B66" s="305" t="str">
        <f>B65</f>
        <v>POISSON ENTIER VAPEUR</v>
      </c>
      <c r="C66" s="331" t="s">
        <v>320</v>
      </c>
      <c r="D66" s="332"/>
      <c r="E66" s="333" t="s">
        <v>323</v>
      </c>
      <c r="F66" s="334"/>
      <c r="G66" s="335"/>
      <c r="H66" s="336"/>
      <c r="I66" s="337"/>
      <c r="J66" s="337"/>
      <c r="K66" s="334"/>
      <c r="L66" s="338"/>
      <c r="M66" s="339"/>
    </row>
    <row r="67" spans="2:13" ht="21.95" customHeight="1" x14ac:dyDescent="0.2">
      <c r="B67" s="471" t="str">
        <f>M67</f>
        <v>POISSONS entiers et filets interleaved (congelé en plaques)</v>
      </c>
      <c r="C67" s="472" t="s">
        <v>484</v>
      </c>
      <c r="D67" s="473"/>
      <c r="E67" s="473"/>
      <c r="F67" s="473"/>
      <c r="G67" s="473"/>
      <c r="H67" s="473"/>
      <c r="I67" s="474"/>
      <c r="J67" s="475"/>
      <c r="K67" s="474"/>
      <c r="L67" s="476"/>
      <c r="M67" s="477" t="s">
        <v>496</v>
      </c>
    </row>
    <row r="68" spans="2:13" ht="20.100000000000001" customHeight="1" x14ac:dyDescent="0.2">
      <c r="B68" s="305" t="str">
        <f>B67</f>
        <v>POISSONS entiers et filets interleaved (congelé en plaques)</v>
      </c>
      <c r="C68" s="306" t="s">
        <v>259</v>
      </c>
      <c r="D68" s="307" t="s">
        <v>289</v>
      </c>
      <c r="E68" s="308" t="s">
        <v>277</v>
      </c>
      <c r="F68" s="309">
        <v>220</v>
      </c>
      <c r="G68" s="310"/>
      <c r="H68" s="308"/>
      <c r="I68" s="311"/>
      <c r="J68" s="311"/>
      <c r="K68" s="309"/>
      <c r="L68" s="312"/>
      <c r="M68" s="313" t="s">
        <v>493</v>
      </c>
    </row>
    <row r="69" spans="2:13" ht="20.25" customHeight="1" x14ac:dyDescent="0.2">
      <c r="B69" s="305" t="str">
        <f>B68</f>
        <v>POISSONS entiers et filets interleaved (congelé en plaques)</v>
      </c>
      <c r="C69" s="314" t="s">
        <v>260</v>
      </c>
      <c r="D69" s="315" t="s">
        <v>199</v>
      </c>
      <c r="E69" s="316" t="s">
        <v>277</v>
      </c>
      <c r="F69" s="317">
        <v>180</v>
      </c>
      <c r="G69" s="318"/>
      <c r="H69" s="316"/>
      <c r="I69" s="319"/>
      <c r="J69" s="320"/>
      <c r="K69" s="317">
        <v>53</v>
      </c>
      <c r="L69" s="321"/>
      <c r="M69" s="322" t="s">
        <v>494</v>
      </c>
    </row>
    <row r="70" spans="2:13" ht="20.100000000000001" customHeight="1" x14ac:dyDescent="0.2">
      <c r="B70" s="305" t="str">
        <f>B69</f>
        <v>POISSONS entiers et filets interleaved (congelé en plaques)</v>
      </c>
      <c r="C70" s="323" t="s">
        <v>261</v>
      </c>
      <c r="D70" s="324" t="s">
        <v>543</v>
      </c>
      <c r="E70" s="325"/>
      <c r="F70" s="326"/>
      <c r="G70" s="327"/>
      <c r="H70" s="325"/>
      <c r="I70" s="328"/>
      <c r="J70" s="328"/>
      <c r="K70" s="326"/>
      <c r="L70" s="329"/>
      <c r="M70" s="330"/>
    </row>
    <row r="71" spans="2:13" ht="20.100000000000001" customHeight="1" thickBot="1" x14ac:dyDescent="0.25">
      <c r="B71" s="305" t="str">
        <f>B70</f>
        <v>POISSONS entiers et filets interleaved (congelé en plaques)</v>
      </c>
      <c r="C71" s="331" t="s">
        <v>320</v>
      </c>
      <c r="D71" s="332"/>
      <c r="E71" s="333" t="s">
        <v>495</v>
      </c>
      <c r="F71" s="334"/>
      <c r="G71" s="335"/>
      <c r="H71" s="336"/>
      <c r="I71" s="337"/>
      <c r="J71" s="337"/>
      <c r="K71" s="334"/>
      <c r="L71" s="338"/>
      <c r="M71" s="339"/>
    </row>
    <row r="72" spans="2:13" ht="21.95" customHeight="1" x14ac:dyDescent="0.2">
      <c r="B72" s="471" t="str">
        <f>M72</f>
        <v>POISSON CUIT ENTIER 1° Méthode</v>
      </c>
      <c r="C72" s="472" t="s">
        <v>6</v>
      </c>
      <c r="D72" s="473"/>
      <c r="E72" s="473"/>
      <c r="F72" s="473"/>
      <c r="G72" s="473"/>
      <c r="H72" s="473"/>
      <c r="I72" s="474"/>
      <c r="J72" s="475"/>
      <c r="K72" s="474"/>
      <c r="L72" s="476"/>
      <c r="M72" s="477" t="s">
        <v>427</v>
      </c>
    </row>
    <row r="73" spans="2:13" ht="20.100000000000001" customHeight="1" x14ac:dyDescent="0.2">
      <c r="B73" s="305" t="str">
        <f>B72</f>
        <v>POISSON CUIT ENTIER 1° Méthode</v>
      </c>
      <c r="C73" s="306" t="s">
        <v>259</v>
      </c>
      <c r="D73" s="307" t="s">
        <v>289</v>
      </c>
      <c r="E73" s="308" t="s">
        <v>277</v>
      </c>
      <c r="F73" s="309">
        <v>200</v>
      </c>
      <c r="G73" s="310"/>
      <c r="H73" s="308"/>
      <c r="I73" s="311"/>
      <c r="J73" s="311"/>
      <c r="K73" s="309"/>
      <c r="L73" s="312"/>
      <c r="M73" s="313" t="s">
        <v>421</v>
      </c>
    </row>
    <row r="74" spans="2:13" ht="20.100000000000001" customHeight="1" x14ac:dyDescent="0.2">
      <c r="B74" s="305" t="str">
        <f t="shared" ref="B74:B79" si="2">B73</f>
        <v>POISSON CUIT ENTIER 1° Méthode</v>
      </c>
      <c r="C74" s="314" t="s">
        <v>260</v>
      </c>
      <c r="D74" s="315" t="s">
        <v>199</v>
      </c>
      <c r="E74" s="316" t="s">
        <v>277</v>
      </c>
      <c r="F74" s="317">
        <v>170</v>
      </c>
      <c r="G74" s="318">
        <v>30</v>
      </c>
      <c r="H74" s="316"/>
      <c r="I74" s="320">
        <v>1.1805555555555555E-2</v>
      </c>
      <c r="J74" s="320"/>
      <c r="K74" s="317"/>
      <c r="L74" s="321"/>
      <c r="M74" s="322" t="s">
        <v>671</v>
      </c>
    </row>
    <row r="75" spans="2:13" ht="19.5" customHeight="1" x14ac:dyDescent="0.2">
      <c r="B75" s="305" t="str">
        <f t="shared" si="2"/>
        <v>POISSON CUIT ENTIER 1° Méthode</v>
      </c>
      <c r="C75" s="314" t="s">
        <v>262</v>
      </c>
      <c r="D75" s="315" t="s">
        <v>322</v>
      </c>
      <c r="E75" s="316"/>
      <c r="F75" s="317"/>
      <c r="G75" s="318"/>
      <c r="H75" s="389"/>
      <c r="I75" s="320"/>
      <c r="J75" s="320">
        <v>6.9444444444444447E-4</v>
      </c>
      <c r="K75" s="317"/>
      <c r="L75" s="321"/>
      <c r="M75" s="322"/>
    </row>
    <row r="76" spans="2:13" ht="20.100000000000001" customHeight="1" x14ac:dyDescent="0.2">
      <c r="B76" s="305" t="str">
        <f t="shared" si="2"/>
        <v>POISSON CUIT ENTIER 1° Méthode</v>
      </c>
      <c r="C76" s="323" t="s">
        <v>295</v>
      </c>
      <c r="D76" s="324" t="s">
        <v>543</v>
      </c>
      <c r="E76" s="325"/>
      <c r="F76" s="326"/>
      <c r="G76" s="327"/>
      <c r="H76" s="325"/>
      <c r="I76" s="328"/>
      <c r="J76" s="328"/>
      <c r="K76" s="326"/>
      <c r="L76" s="329"/>
      <c r="M76" s="330"/>
    </row>
    <row r="77" spans="2:13" ht="20.100000000000001" customHeight="1" x14ac:dyDescent="0.2">
      <c r="B77" s="305" t="str">
        <f t="shared" si="2"/>
        <v>POISSON CUIT ENTIER 1° Méthode</v>
      </c>
      <c r="C77" s="341" t="s">
        <v>320</v>
      </c>
      <c r="D77" s="342"/>
      <c r="E77" s="359" t="s">
        <v>323</v>
      </c>
      <c r="F77" s="360"/>
      <c r="G77" s="361"/>
      <c r="H77" s="362"/>
      <c r="I77" s="363"/>
      <c r="J77" s="363"/>
      <c r="K77" s="360"/>
      <c r="L77" s="364"/>
      <c r="M77" s="376"/>
    </row>
    <row r="78" spans="2:13" ht="20.100000000000001" customHeight="1" x14ac:dyDescent="0.2">
      <c r="B78" s="305" t="str">
        <f t="shared" si="2"/>
        <v>POISSON CUIT ENTIER 1° Méthode</v>
      </c>
      <c r="C78" s="535" t="s">
        <v>672</v>
      </c>
      <c r="D78" s="508"/>
      <c r="E78" s="508"/>
      <c r="F78" s="508"/>
      <c r="G78" s="508"/>
      <c r="H78" s="508"/>
      <c r="I78" s="508"/>
      <c r="J78" s="508"/>
      <c r="K78" s="508"/>
      <c r="L78" s="508"/>
      <c r="M78" s="509"/>
    </row>
    <row r="79" spans="2:13" ht="20.100000000000001" customHeight="1" thickBot="1" x14ac:dyDescent="0.25">
      <c r="B79" s="305" t="str">
        <f t="shared" si="2"/>
        <v>POISSON CUIT ENTIER 1° Méthode</v>
      </c>
      <c r="C79" s="536"/>
      <c r="D79" s="510"/>
      <c r="E79" s="510"/>
      <c r="F79" s="510"/>
      <c r="G79" s="510"/>
      <c r="H79" s="510"/>
      <c r="I79" s="510"/>
      <c r="J79" s="510"/>
      <c r="K79" s="510"/>
      <c r="L79" s="510"/>
      <c r="M79" s="511"/>
    </row>
    <row r="80" spans="2:13" ht="21.95" customHeight="1" x14ac:dyDescent="0.2">
      <c r="B80" s="471" t="str">
        <f>M80</f>
        <v>POISSON CUIT ENTIER 2° Méthode</v>
      </c>
      <c r="C80" s="472" t="s">
        <v>6</v>
      </c>
      <c r="D80" s="473"/>
      <c r="E80" s="473"/>
      <c r="F80" s="473"/>
      <c r="G80" s="473"/>
      <c r="H80" s="473"/>
      <c r="I80" s="474"/>
      <c r="J80" s="475"/>
      <c r="K80" s="474"/>
      <c r="L80" s="476"/>
      <c r="M80" s="477" t="s">
        <v>428</v>
      </c>
    </row>
    <row r="81" spans="2:13" ht="20.100000000000001" customHeight="1" x14ac:dyDescent="0.2">
      <c r="B81" s="305" t="str">
        <f t="shared" ref="B81:B86" si="3">B80</f>
        <v>POISSON CUIT ENTIER 2° Méthode</v>
      </c>
      <c r="C81" s="306" t="s">
        <v>259</v>
      </c>
      <c r="D81" s="307" t="s">
        <v>289</v>
      </c>
      <c r="E81" s="308" t="s">
        <v>321</v>
      </c>
      <c r="F81" s="309">
        <v>180</v>
      </c>
      <c r="G81" s="310"/>
      <c r="H81" s="308"/>
      <c r="I81" s="311"/>
      <c r="J81" s="311"/>
      <c r="K81" s="309"/>
      <c r="L81" s="312"/>
      <c r="M81" s="313" t="s">
        <v>421</v>
      </c>
    </row>
    <row r="82" spans="2:13" ht="20.100000000000001" customHeight="1" x14ac:dyDescent="0.2">
      <c r="B82" s="305" t="str">
        <f t="shared" si="3"/>
        <v>POISSON CUIT ENTIER 2° Méthode</v>
      </c>
      <c r="C82" s="314" t="s">
        <v>260</v>
      </c>
      <c r="D82" s="315" t="s">
        <v>199</v>
      </c>
      <c r="E82" s="316" t="s">
        <v>321</v>
      </c>
      <c r="F82" s="317">
        <v>175</v>
      </c>
      <c r="G82" s="318">
        <v>60</v>
      </c>
      <c r="H82" s="316"/>
      <c r="I82" s="320">
        <v>6.9444444444444441E-3</v>
      </c>
      <c r="J82" s="320"/>
      <c r="K82" s="317"/>
      <c r="L82" s="321"/>
      <c r="M82" s="322" t="s">
        <v>673</v>
      </c>
    </row>
    <row r="83" spans="2:13" ht="20.100000000000001" customHeight="1" x14ac:dyDescent="0.2">
      <c r="B83" s="305" t="str">
        <f t="shared" si="3"/>
        <v>POISSON CUIT ENTIER 2° Méthode</v>
      </c>
      <c r="C83" s="314" t="s">
        <v>261</v>
      </c>
      <c r="D83" s="315" t="s">
        <v>199</v>
      </c>
      <c r="E83" s="316" t="s">
        <v>321</v>
      </c>
      <c r="F83" s="317">
        <v>175</v>
      </c>
      <c r="G83" s="318">
        <v>30</v>
      </c>
      <c r="H83" s="316"/>
      <c r="I83" s="320">
        <v>2.7777777777777779E-3</v>
      </c>
      <c r="J83" s="320"/>
      <c r="K83" s="317"/>
      <c r="L83" s="321"/>
      <c r="M83" s="322"/>
    </row>
    <row r="84" spans="2:13" ht="19.5" customHeight="1" x14ac:dyDescent="0.2">
      <c r="B84" s="305" t="str">
        <f t="shared" si="3"/>
        <v>POISSON CUIT ENTIER 2° Méthode</v>
      </c>
      <c r="C84" s="314" t="s">
        <v>262</v>
      </c>
      <c r="D84" s="315" t="s">
        <v>322</v>
      </c>
      <c r="E84" s="316"/>
      <c r="F84" s="317"/>
      <c r="G84" s="318"/>
      <c r="H84" s="389"/>
      <c r="I84" s="320"/>
      <c r="J84" s="320">
        <v>1.3888888888888889E-3</v>
      </c>
      <c r="K84" s="317"/>
      <c r="L84" s="321"/>
      <c r="M84" s="322"/>
    </row>
    <row r="85" spans="2:13" ht="20.100000000000001" customHeight="1" x14ac:dyDescent="0.2">
      <c r="B85" s="305" t="str">
        <f t="shared" si="3"/>
        <v>POISSON CUIT ENTIER 2° Méthode</v>
      </c>
      <c r="C85" s="323" t="s">
        <v>295</v>
      </c>
      <c r="D85" s="324" t="s">
        <v>543</v>
      </c>
      <c r="E85" s="325"/>
      <c r="F85" s="326"/>
      <c r="G85" s="327"/>
      <c r="H85" s="325"/>
      <c r="I85" s="328"/>
      <c r="J85" s="328"/>
      <c r="K85" s="326"/>
      <c r="L85" s="329"/>
      <c r="M85" s="330"/>
    </row>
    <row r="86" spans="2:13" ht="20.100000000000001" customHeight="1" thickBot="1" x14ac:dyDescent="0.25">
      <c r="B86" s="305" t="str">
        <f t="shared" si="3"/>
        <v>POISSON CUIT ENTIER 2° Méthode</v>
      </c>
      <c r="C86" s="331" t="s">
        <v>320</v>
      </c>
      <c r="D86" s="332"/>
      <c r="E86" s="333" t="s">
        <v>323</v>
      </c>
      <c r="F86" s="334"/>
      <c r="G86" s="335"/>
      <c r="H86" s="336"/>
      <c r="I86" s="337"/>
      <c r="J86" s="337"/>
      <c r="K86" s="334"/>
      <c r="L86" s="338"/>
      <c r="M86" s="339"/>
    </row>
    <row r="87" spans="2:13" ht="21.95" customHeight="1" x14ac:dyDescent="0.2">
      <c r="B87" s="471" t="str">
        <f>M87</f>
        <v>POISSON DARNE VAPEUR</v>
      </c>
      <c r="C87" s="472" t="s">
        <v>49</v>
      </c>
      <c r="D87" s="473"/>
      <c r="E87" s="473"/>
      <c r="F87" s="473"/>
      <c r="G87" s="473"/>
      <c r="H87" s="473"/>
      <c r="I87" s="474"/>
      <c r="J87" s="475"/>
      <c r="K87" s="474"/>
      <c r="L87" s="476"/>
      <c r="M87" s="477" t="s">
        <v>399</v>
      </c>
    </row>
    <row r="88" spans="2:13" ht="20.100000000000001" customHeight="1" x14ac:dyDescent="0.2">
      <c r="B88" s="305" t="str">
        <f>B87</f>
        <v>POISSON DARNE VAPEUR</v>
      </c>
      <c r="C88" s="306" t="s">
        <v>259</v>
      </c>
      <c r="D88" s="307" t="s">
        <v>289</v>
      </c>
      <c r="E88" s="308" t="s">
        <v>380</v>
      </c>
      <c r="F88" s="309">
        <v>100</v>
      </c>
      <c r="G88" s="310"/>
      <c r="H88" s="308"/>
      <c r="I88" s="311"/>
      <c r="J88" s="311"/>
      <c r="K88" s="309"/>
      <c r="L88" s="312"/>
      <c r="M88" s="313"/>
    </row>
    <row r="89" spans="2:13" ht="20.100000000000001" customHeight="1" x14ac:dyDescent="0.2">
      <c r="B89" s="305" t="str">
        <f>B88</f>
        <v>POISSON DARNE VAPEUR</v>
      </c>
      <c r="C89" s="314" t="s">
        <v>260</v>
      </c>
      <c r="D89" s="315" t="s">
        <v>199</v>
      </c>
      <c r="E89" s="316" t="s">
        <v>380</v>
      </c>
      <c r="F89" s="317">
        <v>75</v>
      </c>
      <c r="G89" s="318"/>
      <c r="H89" s="316"/>
      <c r="I89" s="320">
        <v>6.9444444444444441E-3</v>
      </c>
      <c r="J89" s="320"/>
      <c r="K89" s="317"/>
      <c r="L89" s="321"/>
      <c r="M89" s="322" t="s">
        <v>674</v>
      </c>
    </row>
    <row r="90" spans="2:13" ht="20.100000000000001" customHeight="1" x14ac:dyDescent="0.2">
      <c r="B90" s="305" t="str">
        <f>B89</f>
        <v>POISSON DARNE VAPEUR</v>
      </c>
      <c r="C90" s="323" t="s">
        <v>261</v>
      </c>
      <c r="D90" s="324" t="s">
        <v>543</v>
      </c>
      <c r="E90" s="325"/>
      <c r="F90" s="326"/>
      <c r="G90" s="327"/>
      <c r="H90" s="325"/>
      <c r="I90" s="328"/>
      <c r="J90" s="328"/>
      <c r="K90" s="326"/>
      <c r="L90" s="329"/>
      <c r="M90" s="330"/>
    </row>
    <row r="91" spans="2:13" ht="20.100000000000001" customHeight="1" thickBot="1" x14ac:dyDescent="0.25">
      <c r="B91" s="305" t="str">
        <f>B90</f>
        <v>POISSON DARNE VAPEUR</v>
      </c>
      <c r="C91" s="331" t="s">
        <v>320</v>
      </c>
      <c r="D91" s="332"/>
      <c r="E91" s="333" t="s">
        <v>323</v>
      </c>
      <c r="F91" s="334"/>
      <c r="G91" s="335"/>
      <c r="H91" s="336"/>
      <c r="I91" s="337"/>
      <c r="J91" s="337"/>
      <c r="K91" s="334"/>
      <c r="L91" s="338"/>
      <c r="M91" s="339"/>
    </row>
    <row r="92" spans="2:13" ht="21.95" customHeight="1" x14ac:dyDescent="0.2">
      <c r="B92" s="471" t="str">
        <f>M92</f>
        <v xml:space="preserve"> POISSON FILETS DE 1° Méthode</v>
      </c>
      <c r="C92" s="472" t="s">
        <v>6</v>
      </c>
      <c r="D92" s="473"/>
      <c r="E92" s="473"/>
      <c r="F92" s="473"/>
      <c r="G92" s="473"/>
      <c r="H92" s="473"/>
      <c r="I92" s="474"/>
      <c r="J92" s="475"/>
      <c r="K92" s="474"/>
      <c r="L92" s="476"/>
      <c r="M92" s="477" t="s">
        <v>436</v>
      </c>
    </row>
    <row r="93" spans="2:13" ht="20.100000000000001" customHeight="1" x14ac:dyDescent="0.2">
      <c r="B93" s="305" t="str">
        <f>B92</f>
        <v xml:space="preserve"> POISSON FILETS DE 1° Méthode</v>
      </c>
      <c r="C93" s="306" t="s">
        <v>259</v>
      </c>
      <c r="D93" s="307" t="s">
        <v>289</v>
      </c>
      <c r="E93" s="308" t="s">
        <v>321</v>
      </c>
      <c r="F93" s="309">
        <v>110</v>
      </c>
      <c r="G93" s="310"/>
      <c r="H93" s="308"/>
      <c r="I93" s="311"/>
      <c r="J93" s="311"/>
      <c r="K93" s="309"/>
      <c r="L93" s="312"/>
      <c r="M93" s="313" t="s">
        <v>435</v>
      </c>
    </row>
    <row r="94" spans="2:13" ht="20.100000000000001" customHeight="1" x14ac:dyDescent="0.2">
      <c r="B94" s="305" t="str">
        <f>B93</f>
        <v xml:space="preserve"> POISSON FILETS DE 1° Méthode</v>
      </c>
      <c r="C94" s="314" t="s">
        <v>260</v>
      </c>
      <c r="D94" s="315" t="s">
        <v>199</v>
      </c>
      <c r="E94" s="316" t="s">
        <v>321</v>
      </c>
      <c r="F94" s="317">
        <v>80</v>
      </c>
      <c r="G94" s="318"/>
      <c r="H94" s="316"/>
      <c r="I94" s="320"/>
      <c r="J94" s="320"/>
      <c r="K94" s="317">
        <v>72</v>
      </c>
      <c r="L94" s="321"/>
      <c r="M94" s="322" t="s">
        <v>396</v>
      </c>
    </row>
    <row r="95" spans="2:13" ht="19.5" customHeight="1" x14ac:dyDescent="0.2">
      <c r="B95" s="305" t="str">
        <f>B94</f>
        <v xml:space="preserve"> POISSON FILETS DE 1° Méthode</v>
      </c>
      <c r="C95" s="314" t="s">
        <v>262</v>
      </c>
      <c r="D95" s="315" t="s">
        <v>322</v>
      </c>
      <c r="E95" s="316"/>
      <c r="F95" s="317"/>
      <c r="G95" s="318"/>
      <c r="H95" s="389"/>
      <c r="I95" s="320"/>
      <c r="J95" s="320">
        <v>6.9444444444444447E-4</v>
      </c>
      <c r="K95" s="317"/>
      <c r="L95" s="321"/>
      <c r="M95" s="322"/>
    </row>
    <row r="96" spans="2:13" ht="20.100000000000001" customHeight="1" x14ac:dyDescent="0.2">
      <c r="B96" s="305" t="str">
        <f>B95</f>
        <v xml:space="preserve"> POISSON FILETS DE 1° Méthode</v>
      </c>
      <c r="C96" s="323" t="s">
        <v>295</v>
      </c>
      <c r="D96" s="324" t="s">
        <v>543</v>
      </c>
      <c r="E96" s="325" t="s">
        <v>321</v>
      </c>
      <c r="F96" s="326">
        <v>130</v>
      </c>
      <c r="G96" s="327">
        <v>40</v>
      </c>
      <c r="H96" s="325"/>
      <c r="I96" s="328"/>
      <c r="J96" s="328"/>
      <c r="K96" s="326">
        <v>65</v>
      </c>
      <c r="L96" s="329"/>
      <c r="M96" s="330"/>
    </row>
    <row r="97" spans="2:13" ht="20.100000000000001" customHeight="1" thickBot="1" x14ac:dyDescent="0.25">
      <c r="B97" s="305" t="str">
        <f>B96</f>
        <v xml:space="preserve"> POISSON FILETS DE 1° Méthode</v>
      </c>
      <c r="C97" s="331" t="s">
        <v>320</v>
      </c>
      <c r="D97" s="332"/>
      <c r="E97" s="333" t="s">
        <v>323</v>
      </c>
      <c r="F97" s="334"/>
      <c r="G97" s="335"/>
      <c r="H97" s="336"/>
      <c r="I97" s="337"/>
      <c r="J97" s="337"/>
      <c r="K97" s="334"/>
      <c r="L97" s="338"/>
      <c r="M97" s="339"/>
    </row>
    <row r="98" spans="2:13" ht="21.95" customHeight="1" x14ac:dyDescent="0.2">
      <c r="B98" s="471" t="str">
        <f>M98</f>
        <v>POISSON FILET VAPEUR</v>
      </c>
      <c r="C98" s="472" t="s">
        <v>49</v>
      </c>
      <c r="D98" s="473"/>
      <c r="E98" s="473"/>
      <c r="F98" s="473"/>
      <c r="G98" s="473"/>
      <c r="H98" s="473"/>
      <c r="I98" s="474"/>
      <c r="J98" s="475"/>
      <c r="K98" s="474"/>
      <c r="L98" s="476"/>
      <c r="M98" s="477" t="s">
        <v>397</v>
      </c>
    </row>
    <row r="99" spans="2:13" ht="20.100000000000001" customHeight="1" x14ac:dyDescent="0.2">
      <c r="B99" s="305" t="str">
        <f>B98</f>
        <v>POISSON FILET VAPEUR</v>
      </c>
      <c r="C99" s="306" t="s">
        <v>259</v>
      </c>
      <c r="D99" s="307" t="s">
        <v>289</v>
      </c>
      <c r="E99" s="308" t="s">
        <v>380</v>
      </c>
      <c r="F99" s="309">
        <v>100</v>
      </c>
      <c r="G99" s="310"/>
      <c r="H99" s="308"/>
      <c r="I99" s="311"/>
      <c r="J99" s="311"/>
      <c r="K99" s="309"/>
      <c r="L99" s="312"/>
      <c r="M99" s="313"/>
    </row>
    <row r="100" spans="2:13" ht="20.100000000000001" customHeight="1" x14ac:dyDescent="0.2">
      <c r="B100" s="305" t="str">
        <f>B99</f>
        <v>POISSON FILET VAPEUR</v>
      </c>
      <c r="C100" s="314" t="s">
        <v>260</v>
      </c>
      <c r="D100" s="315" t="s">
        <v>199</v>
      </c>
      <c r="E100" s="316" t="s">
        <v>380</v>
      </c>
      <c r="F100" s="317">
        <v>90</v>
      </c>
      <c r="G100" s="318"/>
      <c r="H100" s="316"/>
      <c r="I100" s="320">
        <v>6.9444444444444441E-3</v>
      </c>
      <c r="J100" s="320"/>
      <c r="K100" s="317"/>
      <c r="L100" s="321"/>
      <c r="M100" s="322" t="s">
        <v>398</v>
      </c>
    </row>
    <row r="101" spans="2:13" ht="20.100000000000001" customHeight="1" x14ac:dyDescent="0.2">
      <c r="B101" s="305" t="str">
        <f>B100</f>
        <v>POISSON FILET VAPEUR</v>
      </c>
      <c r="C101" s="323" t="s">
        <v>261</v>
      </c>
      <c r="D101" s="324" t="s">
        <v>543</v>
      </c>
      <c r="E101" s="325"/>
      <c r="F101" s="326"/>
      <c r="G101" s="327"/>
      <c r="H101" s="325"/>
      <c r="I101" s="328"/>
      <c r="J101" s="328"/>
      <c r="K101" s="326"/>
      <c r="L101" s="329"/>
      <c r="M101" s="330"/>
    </row>
    <row r="102" spans="2:13" ht="20.100000000000001" customHeight="1" thickBot="1" x14ac:dyDescent="0.25">
      <c r="B102" s="305" t="str">
        <f>B101</f>
        <v>POISSON FILET VAPEUR</v>
      </c>
      <c r="C102" s="331" t="s">
        <v>320</v>
      </c>
      <c r="D102" s="332"/>
      <c r="E102" s="333" t="s">
        <v>367</v>
      </c>
      <c r="F102" s="334"/>
      <c r="G102" s="335"/>
      <c r="H102" s="336"/>
      <c r="I102" s="337"/>
      <c r="J102" s="337"/>
      <c r="K102" s="334"/>
      <c r="L102" s="338"/>
      <c r="M102" s="339"/>
    </row>
    <row r="103" spans="2:13" ht="21.95" customHeight="1" x14ac:dyDescent="0.2">
      <c r="B103" s="471" t="str">
        <f>M103</f>
        <v>POISSONS PANÉS  gamme 8 beaufort</v>
      </c>
      <c r="C103" s="472" t="s">
        <v>484</v>
      </c>
      <c r="D103" s="473"/>
      <c r="E103" s="473"/>
      <c r="F103" s="473"/>
      <c r="G103" s="473"/>
      <c r="H103" s="473"/>
      <c r="I103" s="474"/>
      <c r="J103" s="475"/>
      <c r="K103" s="474"/>
      <c r="L103" s="476"/>
      <c r="M103" s="477" t="s">
        <v>497</v>
      </c>
    </row>
    <row r="104" spans="2:13" ht="20.100000000000001" customHeight="1" x14ac:dyDescent="0.2">
      <c r="B104" s="305" t="str">
        <f>B103</f>
        <v>POISSONS PANÉS  gamme 8 beaufort</v>
      </c>
      <c r="C104" s="306" t="s">
        <v>259</v>
      </c>
      <c r="D104" s="307" t="s">
        <v>289</v>
      </c>
      <c r="E104" s="308" t="s">
        <v>277</v>
      </c>
      <c r="F104" s="309">
        <v>210</v>
      </c>
      <c r="G104" s="310"/>
      <c r="H104" s="308"/>
      <c r="I104" s="311"/>
      <c r="J104" s="311"/>
      <c r="K104" s="309"/>
      <c r="L104" s="312"/>
      <c r="M104" s="313" t="s">
        <v>635</v>
      </c>
    </row>
    <row r="105" spans="2:13" ht="20.25" customHeight="1" x14ac:dyDescent="0.2">
      <c r="B105" s="305" t="str">
        <f>B104</f>
        <v>POISSONS PANÉS  gamme 8 beaufort</v>
      </c>
      <c r="C105" s="314" t="s">
        <v>260</v>
      </c>
      <c r="D105" s="315" t="s">
        <v>199</v>
      </c>
      <c r="E105" s="316" t="s">
        <v>277</v>
      </c>
      <c r="F105" s="317">
        <v>180</v>
      </c>
      <c r="G105" s="318"/>
      <c r="H105" s="316"/>
      <c r="I105" s="319" t="s">
        <v>675</v>
      </c>
      <c r="J105" s="320"/>
      <c r="K105" s="317"/>
      <c r="L105" s="321"/>
      <c r="M105" s="322" t="s">
        <v>494</v>
      </c>
    </row>
    <row r="106" spans="2:13" ht="20.100000000000001" customHeight="1" x14ac:dyDescent="0.2">
      <c r="B106" s="305" t="str">
        <f>B105</f>
        <v>POISSONS PANÉS  gamme 8 beaufort</v>
      </c>
      <c r="C106" s="323" t="s">
        <v>261</v>
      </c>
      <c r="D106" s="324" t="s">
        <v>543</v>
      </c>
      <c r="E106" s="325"/>
      <c r="F106" s="326"/>
      <c r="G106" s="327"/>
      <c r="H106" s="325"/>
      <c r="I106" s="328"/>
      <c r="J106" s="328"/>
      <c r="K106" s="326"/>
      <c r="L106" s="329"/>
      <c r="M106" s="330"/>
    </row>
    <row r="107" spans="2:13" ht="20.100000000000001" customHeight="1" thickBot="1" x14ac:dyDescent="0.25">
      <c r="B107" s="305" t="str">
        <f>B106</f>
        <v>POISSONS PANÉS  gamme 8 beaufort</v>
      </c>
      <c r="C107" s="331" t="s">
        <v>320</v>
      </c>
      <c r="D107" s="332"/>
      <c r="E107" s="333" t="s">
        <v>676</v>
      </c>
      <c r="F107" s="334"/>
      <c r="G107" s="335"/>
      <c r="H107" s="336"/>
      <c r="I107" s="337"/>
      <c r="J107" s="337"/>
      <c r="K107" s="334"/>
      <c r="L107" s="338"/>
      <c r="M107" s="339"/>
    </row>
    <row r="108" spans="2:13" ht="21.95" customHeight="1" x14ac:dyDescent="0.2">
      <c r="B108" s="471" t="str">
        <f>M108</f>
        <v>PRODUITS DIVERS</v>
      </c>
      <c r="C108" s="472" t="s">
        <v>513</v>
      </c>
      <c r="D108" s="473"/>
      <c r="E108" s="473"/>
      <c r="F108" s="473"/>
      <c r="G108" s="473"/>
      <c r="H108" s="473"/>
      <c r="I108" s="474"/>
      <c r="J108" s="475"/>
      <c r="K108" s="474"/>
      <c r="L108" s="476"/>
      <c r="M108" s="477" t="s">
        <v>514</v>
      </c>
    </row>
    <row r="109" spans="2:13" ht="20.100000000000001" customHeight="1" x14ac:dyDescent="0.2">
      <c r="B109" s="305" t="str">
        <f>B108</f>
        <v>PRODUITS DIVERS</v>
      </c>
      <c r="C109" s="306"/>
      <c r="D109" s="307" t="s">
        <v>521</v>
      </c>
      <c r="E109" s="308" t="s">
        <v>321</v>
      </c>
      <c r="F109" s="309">
        <v>170</v>
      </c>
      <c r="G109" s="310"/>
      <c r="H109" s="308"/>
      <c r="I109" s="311"/>
      <c r="J109" s="311"/>
      <c r="K109" s="309">
        <v>55</v>
      </c>
      <c r="L109" s="312"/>
      <c r="M109" s="313" t="s">
        <v>522</v>
      </c>
    </row>
    <row r="110" spans="2:13" ht="21" customHeight="1" x14ac:dyDescent="0.2">
      <c r="B110" s="305" t="str">
        <f>B109</f>
        <v>PRODUITS DIVERS</v>
      </c>
      <c r="C110" s="314"/>
      <c r="D110" s="315" t="s">
        <v>523</v>
      </c>
      <c r="E110" s="316" t="s">
        <v>321</v>
      </c>
      <c r="F110" s="317">
        <v>150</v>
      </c>
      <c r="G110" s="318"/>
      <c r="H110" s="316"/>
      <c r="I110" s="319"/>
      <c r="J110" s="320"/>
      <c r="K110" s="317">
        <v>55</v>
      </c>
      <c r="L110" s="321"/>
      <c r="M110" s="322" t="s">
        <v>524</v>
      </c>
    </row>
    <row r="111" spans="2:13" ht="20.100000000000001" customHeight="1" x14ac:dyDescent="0.2">
      <c r="B111" s="305" t="str">
        <f>B110</f>
        <v>PRODUITS DIVERS</v>
      </c>
      <c r="C111" s="314"/>
      <c r="D111" s="315" t="s">
        <v>525</v>
      </c>
      <c r="E111" s="316" t="s">
        <v>321</v>
      </c>
      <c r="F111" s="317">
        <v>150</v>
      </c>
      <c r="G111" s="318"/>
      <c r="H111" s="316"/>
      <c r="I111" s="320"/>
      <c r="J111" s="320"/>
      <c r="K111" s="317">
        <v>55</v>
      </c>
      <c r="L111" s="321"/>
      <c r="M111" s="322" t="s">
        <v>524</v>
      </c>
    </row>
    <row r="112" spans="2:13" ht="20.100000000000001" customHeight="1" x14ac:dyDescent="0.2">
      <c r="B112" s="305" t="str">
        <f>B111</f>
        <v>PRODUITS DIVERS</v>
      </c>
      <c r="C112" s="323"/>
      <c r="D112" s="324" t="s">
        <v>543</v>
      </c>
      <c r="E112" s="325"/>
      <c r="F112" s="326"/>
      <c r="G112" s="327"/>
      <c r="H112" s="325"/>
      <c r="I112" s="328"/>
      <c r="J112" s="328"/>
      <c r="K112" s="326"/>
      <c r="L112" s="329"/>
      <c r="M112" s="330"/>
    </row>
    <row r="113" spans="2:13" ht="20.100000000000001" customHeight="1" thickBot="1" x14ac:dyDescent="0.25">
      <c r="B113" s="305" t="str">
        <f>B112</f>
        <v>PRODUITS DIVERS</v>
      </c>
      <c r="C113" s="331" t="s">
        <v>320</v>
      </c>
      <c r="D113" s="332"/>
      <c r="E113" s="333" t="s">
        <v>323</v>
      </c>
      <c r="F113" s="334"/>
      <c r="G113" s="335"/>
      <c r="H113" s="336"/>
      <c r="I113" s="337"/>
      <c r="J113" s="337"/>
      <c r="K113" s="334"/>
      <c r="L113" s="338"/>
      <c r="M113" s="339"/>
    </row>
    <row r="114" spans="2:13" ht="21.95" customHeight="1" x14ac:dyDescent="0.2">
      <c r="B114" s="471" t="str">
        <f>M114</f>
        <v>SAUMON FILET</v>
      </c>
      <c r="C114" s="472" t="s">
        <v>6</v>
      </c>
      <c r="D114" s="473"/>
      <c r="E114" s="473"/>
      <c r="F114" s="473"/>
      <c r="G114" s="473"/>
      <c r="H114" s="473"/>
      <c r="I114" s="474"/>
      <c r="J114" s="475"/>
      <c r="K114" s="474"/>
      <c r="L114" s="476"/>
      <c r="M114" s="477" t="s">
        <v>422</v>
      </c>
    </row>
    <row r="115" spans="2:13" ht="20.100000000000001" customHeight="1" x14ac:dyDescent="0.2">
      <c r="B115" s="305" t="str">
        <f>B114</f>
        <v>SAUMON FILET</v>
      </c>
      <c r="C115" s="306" t="s">
        <v>259</v>
      </c>
      <c r="D115" s="307" t="s">
        <v>289</v>
      </c>
      <c r="E115" s="308" t="s">
        <v>321</v>
      </c>
      <c r="F115" s="309">
        <v>130</v>
      </c>
      <c r="G115" s="310"/>
      <c r="H115" s="308"/>
      <c r="I115" s="311"/>
      <c r="J115" s="311"/>
      <c r="K115" s="309"/>
      <c r="L115" s="312"/>
      <c r="M115" s="313" t="s">
        <v>423</v>
      </c>
    </row>
    <row r="116" spans="2:13" ht="20.100000000000001" customHeight="1" x14ac:dyDescent="0.2">
      <c r="B116" s="305" t="str">
        <f t="shared" ref="B116:B122" si="4">B115</f>
        <v>SAUMON FILET</v>
      </c>
      <c r="C116" s="314" t="s">
        <v>260</v>
      </c>
      <c r="D116" s="315" t="s">
        <v>199</v>
      </c>
      <c r="E116" s="316" t="s">
        <v>321</v>
      </c>
      <c r="F116" s="317">
        <v>105</v>
      </c>
      <c r="G116" s="318">
        <v>80</v>
      </c>
      <c r="H116" s="316"/>
      <c r="I116" s="320">
        <v>2.0833333333333333E-3</v>
      </c>
      <c r="J116" s="320"/>
      <c r="K116" s="317"/>
      <c r="L116" s="321"/>
      <c r="M116" s="322"/>
    </row>
    <row r="117" spans="2:13" ht="20.100000000000001" customHeight="1" x14ac:dyDescent="0.2">
      <c r="B117" s="305" t="str">
        <f t="shared" si="4"/>
        <v>SAUMON FILET</v>
      </c>
      <c r="C117" s="314" t="s">
        <v>260</v>
      </c>
      <c r="D117" s="315" t="s">
        <v>199</v>
      </c>
      <c r="E117" s="316" t="s">
        <v>321</v>
      </c>
      <c r="F117" s="317">
        <v>100</v>
      </c>
      <c r="G117" s="318"/>
      <c r="H117" s="316"/>
      <c r="I117" s="320">
        <v>3.472222222222222E-3</v>
      </c>
      <c r="J117" s="320"/>
      <c r="K117" s="317"/>
      <c r="L117" s="321"/>
      <c r="M117" s="322"/>
    </row>
    <row r="118" spans="2:13" ht="19.5" customHeight="1" x14ac:dyDescent="0.2">
      <c r="B118" s="305" t="str">
        <f t="shared" si="4"/>
        <v>SAUMON FILET</v>
      </c>
      <c r="C118" s="314" t="s">
        <v>262</v>
      </c>
      <c r="D118" s="315" t="s">
        <v>322</v>
      </c>
      <c r="E118" s="316"/>
      <c r="F118" s="317"/>
      <c r="G118" s="318"/>
      <c r="H118" s="389"/>
      <c r="I118" s="320"/>
      <c r="J118" s="320">
        <v>6.9444444444444447E-4</v>
      </c>
      <c r="K118" s="317"/>
      <c r="L118" s="321"/>
      <c r="M118" s="322"/>
    </row>
    <row r="119" spans="2:13" ht="20.100000000000001" customHeight="1" x14ac:dyDescent="0.2">
      <c r="B119" s="305" t="str">
        <f t="shared" si="4"/>
        <v>SAUMON FILET</v>
      </c>
      <c r="C119" s="323" t="s">
        <v>295</v>
      </c>
      <c r="D119" s="324" t="s">
        <v>543</v>
      </c>
      <c r="E119" s="325"/>
      <c r="F119" s="326"/>
      <c r="G119" s="327"/>
      <c r="H119" s="325"/>
      <c r="I119" s="328"/>
      <c r="J119" s="328"/>
      <c r="K119" s="326"/>
      <c r="L119" s="329"/>
      <c r="M119" s="330"/>
    </row>
    <row r="120" spans="2:13" ht="20.100000000000001" customHeight="1" x14ac:dyDescent="0.2">
      <c r="B120" s="305" t="str">
        <f t="shared" si="4"/>
        <v>SAUMON FILET</v>
      </c>
      <c r="C120" s="341" t="s">
        <v>320</v>
      </c>
      <c r="D120" s="342"/>
      <c r="E120" s="359" t="s">
        <v>369</v>
      </c>
      <c r="F120" s="360"/>
      <c r="G120" s="361"/>
      <c r="H120" s="362"/>
      <c r="I120" s="363"/>
      <c r="J120" s="363"/>
      <c r="K120" s="360"/>
      <c r="L120" s="364"/>
      <c r="M120" s="365"/>
    </row>
    <row r="121" spans="2:13" ht="20.100000000000001" customHeight="1" x14ac:dyDescent="0.2">
      <c r="B121" s="305" t="str">
        <f t="shared" si="4"/>
        <v>SAUMON FILET</v>
      </c>
      <c r="C121" s="535" t="s">
        <v>424</v>
      </c>
      <c r="D121" s="508"/>
      <c r="E121" s="508"/>
      <c r="F121" s="508"/>
      <c r="G121" s="508"/>
      <c r="H121" s="508"/>
      <c r="I121" s="508"/>
      <c r="J121" s="508"/>
      <c r="K121" s="508"/>
      <c r="L121" s="508"/>
      <c r="M121" s="509"/>
    </row>
    <row r="122" spans="2:13" ht="20.100000000000001" customHeight="1" thickBot="1" x14ac:dyDescent="0.25">
      <c r="B122" s="305" t="str">
        <f t="shared" si="4"/>
        <v>SAUMON FILET</v>
      </c>
      <c r="C122" s="536"/>
      <c r="D122" s="510"/>
      <c r="E122" s="510"/>
      <c r="F122" s="510"/>
      <c r="G122" s="510"/>
      <c r="H122" s="510"/>
      <c r="I122" s="510"/>
      <c r="J122" s="510"/>
      <c r="K122" s="510"/>
      <c r="L122" s="510"/>
      <c r="M122" s="511"/>
    </row>
    <row r="123" spans="2:13" ht="21.95" customHeight="1" x14ac:dyDescent="0.2">
      <c r="B123" s="471" t="str">
        <f>M123</f>
        <v>SAUMON FILET POCHÉ</v>
      </c>
      <c r="C123" s="472" t="s">
        <v>6</v>
      </c>
      <c r="D123" s="473"/>
      <c r="E123" s="473"/>
      <c r="F123" s="473"/>
      <c r="G123" s="473"/>
      <c r="H123" s="473"/>
      <c r="I123" s="474"/>
      <c r="J123" s="475"/>
      <c r="K123" s="474"/>
      <c r="L123" s="476"/>
      <c r="M123" s="477" t="s">
        <v>429</v>
      </c>
    </row>
    <row r="124" spans="2:13" ht="20.100000000000001" customHeight="1" x14ac:dyDescent="0.2">
      <c r="B124" s="305" t="str">
        <f>B123</f>
        <v>SAUMON FILET POCHÉ</v>
      </c>
      <c r="C124" s="306" t="s">
        <v>259</v>
      </c>
      <c r="D124" s="307" t="s">
        <v>289</v>
      </c>
      <c r="E124" s="308" t="s">
        <v>321</v>
      </c>
      <c r="F124" s="309">
        <v>120</v>
      </c>
      <c r="G124" s="310"/>
      <c r="H124" s="308"/>
      <c r="I124" s="311"/>
      <c r="J124" s="311"/>
      <c r="K124" s="309"/>
      <c r="L124" s="312"/>
      <c r="M124" s="313" t="s">
        <v>421</v>
      </c>
    </row>
    <row r="125" spans="2:13" ht="20.100000000000001" customHeight="1" x14ac:dyDescent="0.2">
      <c r="B125" s="305" t="str">
        <f>B124</f>
        <v>SAUMON FILET POCHÉ</v>
      </c>
      <c r="C125" s="314" t="s">
        <v>260</v>
      </c>
      <c r="D125" s="315" t="s">
        <v>199</v>
      </c>
      <c r="E125" s="316" t="s">
        <v>321</v>
      </c>
      <c r="F125" s="317">
        <v>100</v>
      </c>
      <c r="G125" s="318"/>
      <c r="H125" s="316"/>
      <c r="I125" s="320">
        <v>1.3888888888888889E-3</v>
      </c>
      <c r="J125" s="320"/>
      <c r="K125" s="317"/>
      <c r="L125" s="321"/>
      <c r="M125" s="322" t="s">
        <v>666</v>
      </c>
    </row>
    <row r="126" spans="2:13" ht="20.100000000000001" customHeight="1" x14ac:dyDescent="0.2">
      <c r="B126" s="305" t="str">
        <f>B125</f>
        <v>SAUMON FILET POCHÉ</v>
      </c>
      <c r="C126" s="314" t="s">
        <v>260</v>
      </c>
      <c r="D126" s="315" t="s">
        <v>199</v>
      </c>
      <c r="E126" s="316" t="s">
        <v>321</v>
      </c>
      <c r="F126" s="317">
        <v>75</v>
      </c>
      <c r="G126" s="318"/>
      <c r="H126" s="316"/>
      <c r="I126" s="320" t="s">
        <v>426</v>
      </c>
      <c r="J126" s="320"/>
      <c r="K126" s="317"/>
      <c r="L126" s="321"/>
      <c r="M126" s="322"/>
    </row>
    <row r="127" spans="2:13" ht="20.100000000000001" customHeight="1" x14ac:dyDescent="0.2">
      <c r="B127" s="305" t="str">
        <f>B126</f>
        <v>SAUMON FILET POCHÉ</v>
      </c>
      <c r="C127" s="323" t="s">
        <v>295</v>
      </c>
      <c r="D127" s="324" t="s">
        <v>543</v>
      </c>
      <c r="E127" s="325" t="s">
        <v>321</v>
      </c>
      <c r="F127" s="326">
        <v>120</v>
      </c>
      <c r="G127" s="327">
        <v>30</v>
      </c>
      <c r="H127" s="325"/>
      <c r="I127" s="328" t="s">
        <v>426</v>
      </c>
      <c r="J127" s="328"/>
      <c r="K127" s="326"/>
      <c r="L127" s="329"/>
      <c r="M127" s="330"/>
    </row>
    <row r="128" spans="2:13" ht="20.100000000000001" customHeight="1" thickBot="1" x14ac:dyDescent="0.25">
      <c r="B128" s="305" t="str">
        <f>B127</f>
        <v>SAUMON FILET POCHÉ</v>
      </c>
      <c r="C128" s="331" t="s">
        <v>320</v>
      </c>
      <c r="D128" s="332"/>
      <c r="E128" s="333" t="s">
        <v>370</v>
      </c>
      <c r="F128" s="334"/>
      <c r="G128" s="335"/>
      <c r="H128" s="336"/>
      <c r="I128" s="337"/>
      <c r="J128" s="337"/>
      <c r="K128" s="334"/>
      <c r="L128" s="338"/>
      <c r="M128" s="339"/>
    </row>
    <row r="129" spans="2:13" ht="21.95" customHeight="1" x14ac:dyDescent="0.2">
      <c r="B129" s="471" t="str">
        <f>M129</f>
        <v>TERRINE DE FRUITS DE MER</v>
      </c>
      <c r="C129" s="472" t="s">
        <v>6</v>
      </c>
      <c r="D129" s="473"/>
      <c r="E129" s="473"/>
      <c r="F129" s="473"/>
      <c r="G129" s="473"/>
      <c r="H129" s="473"/>
      <c r="I129" s="474"/>
      <c r="J129" s="475"/>
      <c r="K129" s="474"/>
      <c r="L129" s="476"/>
      <c r="M129" s="477" t="s">
        <v>433</v>
      </c>
    </row>
    <row r="130" spans="2:13" ht="20.100000000000001" customHeight="1" x14ac:dyDescent="0.2">
      <c r="B130" s="305" t="str">
        <f>B129</f>
        <v>TERRINE DE FRUITS DE MER</v>
      </c>
      <c r="C130" s="306" t="s">
        <v>259</v>
      </c>
      <c r="D130" s="307" t="s">
        <v>289</v>
      </c>
      <c r="E130" s="308" t="s">
        <v>321</v>
      </c>
      <c r="F130" s="309">
        <v>110</v>
      </c>
      <c r="G130" s="310"/>
      <c r="H130" s="308"/>
      <c r="I130" s="311"/>
      <c r="J130" s="311"/>
      <c r="K130" s="309"/>
      <c r="L130" s="312"/>
      <c r="M130" s="313" t="s">
        <v>434</v>
      </c>
    </row>
    <row r="131" spans="2:13" ht="20.100000000000001" customHeight="1" x14ac:dyDescent="0.2">
      <c r="B131" s="305" t="str">
        <f>B130</f>
        <v>TERRINE DE FRUITS DE MER</v>
      </c>
      <c r="C131" s="314" t="s">
        <v>260</v>
      </c>
      <c r="D131" s="315" t="s">
        <v>199</v>
      </c>
      <c r="E131" s="316" t="s">
        <v>321</v>
      </c>
      <c r="F131" s="317">
        <v>80</v>
      </c>
      <c r="G131" s="318"/>
      <c r="H131" s="316"/>
      <c r="I131" s="320"/>
      <c r="J131" s="320"/>
      <c r="K131" s="317">
        <v>72</v>
      </c>
      <c r="L131" s="321"/>
      <c r="M131" s="322" t="s">
        <v>396</v>
      </c>
    </row>
    <row r="132" spans="2:13" ht="19.5" customHeight="1" x14ac:dyDescent="0.2">
      <c r="B132" s="305" t="str">
        <f>B131</f>
        <v>TERRINE DE FRUITS DE MER</v>
      </c>
      <c r="C132" s="314" t="s">
        <v>262</v>
      </c>
      <c r="D132" s="315" t="s">
        <v>322</v>
      </c>
      <c r="E132" s="316"/>
      <c r="F132" s="317"/>
      <c r="G132" s="318"/>
      <c r="H132" s="389"/>
      <c r="I132" s="320"/>
      <c r="J132" s="320">
        <v>6.9444444444444447E-4</v>
      </c>
      <c r="K132" s="317"/>
      <c r="L132" s="321"/>
      <c r="M132" s="322"/>
    </row>
    <row r="133" spans="2:13" ht="20.100000000000001" customHeight="1" x14ac:dyDescent="0.2">
      <c r="B133" s="305" t="str">
        <f>B132</f>
        <v>TERRINE DE FRUITS DE MER</v>
      </c>
      <c r="C133" s="323" t="s">
        <v>295</v>
      </c>
      <c r="D133" s="324" t="s">
        <v>543</v>
      </c>
      <c r="E133" s="325"/>
      <c r="F133" s="326"/>
      <c r="G133" s="327"/>
      <c r="H133" s="325"/>
      <c r="I133" s="328"/>
      <c r="J133" s="328"/>
      <c r="K133" s="326"/>
      <c r="L133" s="329"/>
      <c r="M133" s="330"/>
    </row>
    <row r="134" spans="2:13" ht="20.100000000000001" customHeight="1" thickBot="1" x14ac:dyDescent="0.25">
      <c r="B134" s="305" t="str">
        <f>B133</f>
        <v>TERRINE DE FRUITS DE MER</v>
      </c>
      <c r="C134" s="331" t="s">
        <v>320</v>
      </c>
      <c r="D134" s="332"/>
      <c r="E134" s="333" t="s">
        <v>323</v>
      </c>
      <c r="F134" s="334"/>
      <c r="G134" s="335"/>
      <c r="H134" s="336"/>
      <c r="I134" s="337"/>
      <c r="J134" s="337"/>
      <c r="K134" s="334"/>
      <c r="L134" s="338"/>
      <c r="M134" s="339"/>
    </row>
    <row r="135" spans="2:13" ht="21.95" customHeight="1" x14ac:dyDescent="0.2">
      <c r="B135" s="471" t="s">
        <v>401</v>
      </c>
      <c r="C135" s="472" t="s">
        <v>49</v>
      </c>
      <c r="D135" s="473"/>
      <c r="E135" s="473"/>
      <c r="F135" s="473"/>
      <c r="G135" s="473"/>
      <c r="H135" s="473"/>
      <c r="I135" s="474"/>
      <c r="J135" s="475"/>
      <c r="K135" s="474"/>
      <c r="L135" s="476"/>
      <c r="M135" s="477" t="s">
        <v>401</v>
      </c>
    </row>
    <row r="136" spans="2:13" ht="20.100000000000001" customHeight="1" x14ac:dyDescent="0.2">
      <c r="B136" s="305" t="s">
        <v>401</v>
      </c>
      <c r="C136" s="306" t="s">
        <v>259</v>
      </c>
      <c r="D136" s="307" t="s">
        <v>289</v>
      </c>
      <c r="E136" s="308" t="s">
        <v>380</v>
      </c>
      <c r="F136" s="309">
        <v>100</v>
      </c>
      <c r="G136" s="310"/>
      <c r="H136" s="308"/>
      <c r="I136" s="311"/>
      <c r="J136" s="311"/>
      <c r="K136" s="309"/>
      <c r="L136" s="312"/>
      <c r="M136" s="313" t="s">
        <v>402</v>
      </c>
    </row>
    <row r="137" spans="2:13" ht="20.100000000000001" customHeight="1" x14ac:dyDescent="0.2">
      <c r="B137" s="305" t="s">
        <v>401</v>
      </c>
      <c r="C137" s="314" t="s">
        <v>260</v>
      </c>
      <c r="D137" s="315" t="s">
        <v>199</v>
      </c>
      <c r="E137" s="316" t="s">
        <v>380</v>
      </c>
      <c r="F137" s="317">
        <v>80</v>
      </c>
      <c r="G137" s="318"/>
      <c r="H137" s="316"/>
      <c r="I137" s="320">
        <v>7.2916666666666671E-2</v>
      </c>
      <c r="J137" s="320"/>
      <c r="K137" s="317">
        <v>75</v>
      </c>
      <c r="L137" s="321"/>
      <c r="M137" s="322" t="s">
        <v>396</v>
      </c>
    </row>
    <row r="138" spans="2:13" ht="20.100000000000001" customHeight="1" x14ac:dyDescent="0.2">
      <c r="B138" s="305" t="s">
        <v>401</v>
      </c>
      <c r="C138" s="323" t="s">
        <v>261</v>
      </c>
      <c r="D138" s="324" t="s">
        <v>543</v>
      </c>
      <c r="E138" s="325"/>
      <c r="F138" s="326"/>
      <c r="G138" s="327"/>
      <c r="H138" s="325"/>
      <c r="I138" s="328"/>
      <c r="J138" s="328"/>
      <c r="K138" s="326"/>
      <c r="L138" s="329"/>
      <c r="M138" s="330"/>
    </row>
    <row r="139" spans="2:13" ht="20.100000000000001" customHeight="1" thickBot="1" x14ac:dyDescent="0.25">
      <c r="B139" s="305" t="s">
        <v>401</v>
      </c>
      <c r="C139" s="331" t="s">
        <v>320</v>
      </c>
      <c r="D139" s="332"/>
      <c r="E139" s="333" t="s">
        <v>323</v>
      </c>
      <c r="F139" s="334"/>
      <c r="G139" s="335"/>
      <c r="H139" s="336"/>
      <c r="I139" s="337"/>
      <c r="J139" s="337"/>
      <c r="K139" s="334"/>
      <c r="L139" s="338"/>
      <c r="M139" s="339"/>
    </row>
  </sheetData>
  <autoFilter ref="B11:M139" xr:uid="{00000000-0009-0000-0000-000001000000}">
    <filterColumn colId="0" showButton="0"/>
  </autoFilter>
  <mergeCells count="10">
    <mergeCell ref="B11:C12"/>
    <mergeCell ref="C78:M79"/>
    <mergeCell ref="C121:M122"/>
    <mergeCell ref="B3:B4"/>
    <mergeCell ref="C3:I4"/>
    <mergeCell ref="K3:M4"/>
    <mergeCell ref="C5:H6"/>
    <mergeCell ref="K5:M6"/>
    <mergeCell ref="C7:H8"/>
    <mergeCell ref="K7:M8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1" manualBreakCount="1">
    <brk id="91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6C92-17D1-46B5-B202-DEE3D9128A3A}">
  <dimension ref="B1:Y284"/>
  <sheetViews>
    <sheetView zoomScaleNormal="100" workbookViewId="0">
      <selection activeCell="P14" sqref="P14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01" t="s">
        <v>378</v>
      </c>
      <c r="C9" s="402"/>
      <c r="D9" s="403"/>
      <c r="E9" s="403"/>
      <c r="F9" s="403"/>
      <c r="G9" s="403"/>
      <c r="H9" s="403"/>
      <c r="I9" s="403"/>
      <c r="J9" s="404"/>
      <c r="K9" s="404"/>
      <c r="L9" s="404"/>
      <c r="M9" s="405" t="s">
        <v>102</v>
      </c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5" ht="8.25" customHeight="1" x14ac:dyDescent="0.25">
      <c r="B10" s="281"/>
    </row>
    <row r="11" spans="2:25" ht="18.75" customHeight="1" x14ac:dyDescent="0.2">
      <c r="B11" s="537" t="s">
        <v>7</v>
      </c>
      <c r="C11" s="538"/>
      <c r="D11" s="282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39"/>
      <c r="C12" s="540"/>
      <c r="D12" s="406" t="s">
        <v>203</v>
      </c>
      <c r="E12" s="407" t="s">
        <v>278</v>
      </c>
      <c r="F12" s="408" t="s">
        <v>257</v>
      </c>
      <c r="G12" s="408" t="s">
        <v>270</v>
      </c>
      <c r="H12" s="408" t="s">
        <v>271</v>
      </c>
      <c r="I12" s="408" t="s">
        <v>290</v>
      </c>
      <c r="J12" s="409" t="s">
        <v>275</v>
      </c>
      <c r="K12" s="410" t="s">
        <v>408</v>
      </c>
      <c r="L12" s="408" t="s">
        <v>379</v>
      </c>
      <c r="M12" s="411" t="s">
        <v>196</v>
      </c>
    </row>
    <row r="13" spans="2:25" ht="18" customHeight="1" thickBot="1" x14ac:dyDescent="0.25">
      <c r="D13" s="412" t="s">
        <v>201</v>
      </c>
      <c r="E13" s="271"/>
      <c r="F13" s="271"/>
      <c r="G13" s="271"/>
      <c r="H13" s="271"/>
      <c r="I13" s="271"/>
      <c r="J13" s="271"/>
      <c r="K13" s="271"/>
      <c r="L13" s="271"/>
      <c r="M13" s="413" t="s">
        <v>318</v>
      </c>
    </row>
    <row r="14" spans="2:25" ht="21.95" customHeight="1" x14ac:dyDescent="0.2">
      <c r="B14" s="414" t="str">
        <f>M14</f>
        <v>ASPERGES</v>
      </c>
      <c r="C14" s="415" t="s">
        <v>6</v>
      </c>
      <c r="D14" s="416"/>
      <c r="E14" s="416"/>
      <c r="F14" s="416"/>
      <c r="G14" s="416"/>
      <c r="H14" s="416"/>
      <c r="I14" s="417"/>
      <c r="J14" s="418"/>
      <c r="K14" s="417"/>
      <c r="L14" s="419"/>
      <c r="M14" s="420" t="s">
        <v>446</v>
      </c>
    </row>
    <row r="15" spans="2:25" ht="20.100000000000001" customHeight="1" x14ac:dyDescent="0.2">
      <c r="B15" s="305" t="str">
        <f>B14</f>
        <v>ASPERGES</v>
      </c>
      <c r="C15" s="306" t="s">
        <v>259</v>
      </c>
      <c r="D15" s="307" t="s">
        <v>289</v>
      </c>
      <c r="E15" s="308" t="s">
        <v>321</v>
      </c>
      <c r="F15" s="309">
        <v>110</v>
      </c>
      <c r="G15" s="310"/>
      <c r="H15" s="308"/>
      <c r="I15" s="311"/>
      <c r="J15" s="311"/>
      <c r="K15" s="309"/>
      <c r="L15" s="312"/>
      <c r="M15" s="313" t="s">
        <v>553</v>
      </c>
    </row>
    <row r="16" spans="2:25" ht="20.100000000000001" customHeight="1" x14ac:dyDescent="0.2">
      <c r="B16" s="305" t="str">
        <f>B15</f>
        <v>ASPERGES</v>
      </c>
      <c r="C16" s="314" t="s">
        <v>260</v>
      </c>
      <c r="D16" s="315" t="s">
        <v>199</v>
      </c>
      <c r="E16" s="316" t="s">
        <v>321</v>
      </c>
      <c r="F16" s="317">
        <v>100</v>
      </c>
      <c r="G16" s="318"/>
      <c r="H16" s="316"/>
      <c r="I16" s="320">
        <v>4.8611111111111112E-3</v>
      </c>
      <c r="J16" s="320"/>
      <c r="K16" s="317"/>
      <c r="L16" s="321"/>
      <c r="M16" s="322"/>
    </row>
    <row r="17" spans="2:13" ht="19.5" customHeight="1" x14ac:dyDescent="0.2">
      <c r="B17" s="305" t="str">
        <f>B16</f>
        <v>ASPERGES</v>
      </c>
      <c r="C17" s="314" t="s">
        <v>261</v>
      </c>
      <c r="D17" s="315" t="s">
        <v>322</v>
      </c>
      <c r="E17" s="316"/>
      <c r="F17" s="317"/>
      <c r="G17" s="318"/>
      <c r="H17" s="389"/>
      <c r="I17" s="320"/>
      <c r="J17" s="320">
        <v>6.9444444444444447E-4</v>
      </c>
      <c r="K17" s="317"/>
      <c r="L17" s="321"/>
      <c r="M17" s="322"/>
    </row>
    <row r="18" spans="2:13" ht="20.100000000000001" customHeight="1" x14ac:dyDescent="0.2">
      <c r="B18" s="305" t="str">
        <f>B17</f>
        <v>ASPERGES</v>
      </c>
      <c r="C18" s="323" t="s">
        <v>262</v>
      </c>
      <c r="D18" s="324" t="s">
        <v>543</v>
      </c>
      <c r="E18" s="325"/>
      <c r="F18" s="326"/>
      <c r="G18" s="327"/>
      <c r="H18" s="325"/>
      <c r="I18" s="328"/>
      <c r="J18" s="328"/>
      <c r="K18" s="326"/>
      <c r="L18" s="329"/>
      <c r="M18" s="330"/>
    </row>
    <row r="19" spans="2:13" ht="20.100000000000001" customHeight="1" thickBot="1" x14ac:dyDescent="0.25">
      <c r="B19" s="305" t="str">
        <f>B18</f>
        <v>ASPERGES</v>
      </c>
      <c r="C19" s="421" t="s">
        <v>320</v>
      </c>
      <c r="D19" s="332"/>
      <c r="E19" s="333" t="s">
        <v>323</v>
      </c>
      <c r="F19" s="334"/>
      <c r="G19" s="335"/>
      <c r="H19" s="336"/>
      <c r="I19" s="337"/>
      <c r="J19" s="337"/>
      <c r="K19" s="334"/>
      <c r="L19" s="338"/>
      <c r="M19" s="375"/>
    </row>
    <row r="20" spans="2:13" ht="21.95" customHeight="1" x14ac:dyDescent="0.2">
      <c r="B20" s="414" t="str">
        <f>M20</f>
        <v>BEIGNETS DE CHOUX FLEUR OU SALSIFIS</v>
      </c>
      <c r="C20" s="415" t="s">
        <v>481</v>
      </c>
      <c r="D20" s="416"/>
      <c r="E20" s="416"/>
      <c r="F20" s="416"/>
      <c r="G20" s="416"/>
      <c r="H20" s="416"/>
      <c r="I20" s="417"/>
      <c r="J20" s="418"/>
      <c r="K20" s="417"/>
      <c r="L20" s="419"/>
      <c r="M20" s="420" t="s">
        <v>512</v>
      </c>
    </row>
    <row r="21" spans="2:13" ht="30.75" customHeight="1" x14ac:dyDescent="0.2">
      <c r="B21" s="305" t="str">
        <f>B20</f>
        <v>BEIGNETS DE CHOUX FLEUR OU SALSIFIS</v>
      </c>
      <c r="C21" s="306" t="s">
        <v>259</v>
      </c>
      <c r="D21" s="307" t="s">
        <v>289</v>
      </c>
      <c r="E21" s="308" t="s">
        <v>277</v>
      </c>
      <c r="F21" s="309">
        <v>220</v>
      </c>
      <c r="G21" s="310"/>
      <c r="H21" s="308"/>
      <c r="I21" s="311"/>
      <c r="J21" s="311"/>
      <c r="K21" s="309"/>
      <c r="L21" s="312"/>
      <c r="M21" s="313" t="s">
        <v>554</v>
      </c>
    </row>
    <row r="22" spans="2:13" ht="20.100000000000001" customHeight="1" x14ac:dyDescent="0.2">
      <c r="B22" s="305" t="str">
        <f>B21</f>
        <v>BEIGNETS DE CHOUX FLEUR OU SALSIFIS</v>
      </c>
      <c r="C22" s="314" t="s">
        <v>260</v>
      </c>
      <c r="D22" s="315" t="s">
        <v>199</v>
      </c>
      <c r="E22" s="316" t="s">
        <v>277</v>
      </c>
      <c r="F22" s="317">
        <v>200</v>
      </c>
      <c r="G22" s="318"/>
      <c r="H22" s="316"/>
      <c r="I22" s="320"/>
      <c r="J22" s="320"/>
      <c r="K22" s="317"/>
      <c r="L22" s="321"/>
      <c r="M22" s="322" t="s">
        <v>555</v>
      </c>
    </row>
    <row r="23" spans="2:13" ht="20.100000000000001" customHeight="1" x14ac:dyDescent="0.2">
      <c r="B23" s="305" t="str">
        <f>B22</f>
        <v>BEIGNETS DE CHOUX FLEUR OU SALSIFIS</v>
      </c>
      <c r="C23" s="323" t="s">
        <v>261</v>
      </c>
      <c r="D23" s="324" t="s">
        <v>543</v>
      </c>
      <c r="E23" s="325"/>
      <c r="F23" s="326"/>
      <c r="G23" s="327"/>
      <c r="H23" s="325"/>
      <c r="I23" s="328"/>
      <c r="J23" s="328"/>
      <c r="K23" s="326"/>
      <c r="L23" s="329"/>
      <c r="M23" s="330"/>
    </row>
    <row r="24" spans="2:13" ht="20.100000000000001" customHeight="1" thickBot="1" x14ac:dyDescent="0.25">
      <c r="B24" s="305" t="str">
        <f>B23</f>
        <v>BEIGNETS DE CHOUX FLEUR OU SALSIFIS</v>
      </c>
      <c r="C24" s="421" t="s">
        <v>320</v>
      </c>
      <c r="D24" s="332"/>
      <c r="E24" s="333" t="s">
        <v>556</v>
      </c>
      <c r="F24" s="334"/>
      <c r="G24" s="335"/>
      <c r="H24" s="336"/>
      <c r="I24" s="337"/>
      <c r="J24" s="337"/>
      <c r="K24" s="334"/>
      <c r="L24" s="338"/>
      <c r="M24" s="375"/>
    </row>
    <row r="25" spans="2:13" ht="21.95" customHeight="1" x14ac:dyDescent="0.2">
      <c r="B25" s="414" t="str">
        <f>M25</f>
        <v>BLETTES FEUILLES FRAICHES</v>
      </c>
      <c r="C25" s="415" t="s">
        <v>49</v>
      </c>
      <c r="D25" s="416"/>
      <c r="E25" s="416"/>
      <c r="F25" s="416"/>
      <c r="G25" s="416"/>
      <c r="H25" s="416"/>
      <c r="I25" s="417"/>
      <c r="J25" s="418"/>
      <c r="K25" s="417"/>
      <c r="L25" s="419"/>
      <c r="M25" s="420" t="s">
        <v>75</v>
      </c>
    </row>
    <row r="26" spans="2:13" ht="20.100000000000001" customHeight="1" x14ac:dyDescent="0.2">
      <c r="B26" s="305" t="str">
        <f>B25</f>
        <v>BLETTES FEUILLES FRAICHES</v>
      </c>
      <c r="C26" s="306" t="s">
        <v>259</v>
      </c>
      <c r="D26" s="307" t="s">
        <v>289</v>
      </c>
      <c r="E26" s="308" t="s">
        <v>277</v>
      </c>
      <c r="F26" s="309">
        <v>110</v>
      </c>
      <c r="G26" s="310"/>
      <c r="H26" s="308"/>
      <c r="I26" s="311"/>
      <c r="J26" s="311"/>
      <c r="K26" s="309"/>
      <c r="L26" s="312"/>
      <c r="M26" s="313"/>
    </row>
    <row r="27" spans="2:13" ht="20.100000000000001" customHeight="1" x14ac:dyDescent="0.2">
      <c r="B27" s="305" t="str">
        <f>B26</f>
        <v>BLETTES FEUILLES FRAICHES</v>
      </c>
      <c r="C27" s="314" t="s">
        <v>260</v>
      </c>
      <c r="D27" s="315" t="s">
        <v>199</v>
      </c>
      <c r="E27" s="316" t="s">
        <v>380</v>
      </c>
      <c r="F27" s="317">
        <v>105</v>
      </c>
      <c r="G27" s="318"/>
      <c r="H27" s="316"/>
      <c r="I27" s="320">
        <v>3.472222222222222E-3</v>
      </c>
      <c r="J27" s="320"/>
      <c r="K27" s="317"/>
      <c r="L27" s="321"/>
      <c r="M27" s="322" t="s">
        <v>557</v>
      </c>
    </row>
    <row r="28" spans="2:13" ht="20.100000000000001" customHeight="1" x14ac:dyDescent="0.2">
      <c r="B28" s="305" t="str">
        <f>B27</f>
        <v>BLETTES FEUILLES FRAICHES</v>
      </c>
      <c r="C28" s="323" t="s">
        <v>261</v>
      </c>
      <c r="D28" s="324" t="s">
        <v>543</v>
      </c>
      <c r="E28" s="325"/>
      <c r="F28" s="326"/>
      <c r="G28" s="327"/>
      <c r="H28" s="325"/>
      <c r="I28" s="328"/>
      <c r="J28" s="328"/>
      <c r="K28" s="326"/>
      <c r="L28" s="329"/>
      <c r="M28" s="330"/>
    </row>
    <row r="29" spans="2:13" ht="20.100000000000001" customHeight="1" thickBot="1" x14ac:dyDescent="0.25">
      <c r="B29" s="305" t="str">
        <f>B28</f>
        <v>BLETTES FEUILLES FRAICHES</v>
      </c>
      <c r="C29" s="421" t="s">
        <v>320</v>
      </c>
      <c r="D29" s="332"/>
      <c r="E29" s="333" t="s">
        <v>323</v>
      </c>
      <c r="F29" s="334"/>
      <c r="G29" s="335"/>
      <c r="H29" s="336"/>
      <c r="I29" s="337"/>
      <c r="J29" s="337"/>
      <c r="K29" s="334"/>
      <c r="L29" s="338"/>
      <c r="M29" s="375"/>
    </row>
    <row r="30" spans="2:13" ht="21.95" customHeight="1" x14ac:dyDescent="0.2">
      <c r="B30" s="414" t="s">
        <v>54</v>
      </c>
      <c r="C30" s="415" t="s">
        <v>49</v>
      </c>
      <c r="D30" s="416"/>
      <c r="E30" s="416"/>
      <c r="F30" s="416"/>
      <c r="G30" s="416"/>
      <c r="H30" s="416"/>
      <c r="I30" s="417"/>
      <c r="J30" s="418"/>
      <c r="K30" s="417"/>
      <c r="L30" s="419"/>
      <c r="M30" s="420" t="s">
        <v>54</v>
      </c>
    </row>
    <row r="31" spans="2:13" ht="20.100000000000001" customHeight="1" x14ac:dyDescent="0.2">
      <c r="B31" s="305" t="s">
        <v>54</v>
      </c>
      <c r="C31" s="306" t="s">
        <v>259</v>
      </c>
      <c r="D31" s="307" t="s">
        <v>289</v>
      </c>
      <c r="E31" s="308" t="s">
        <v>380</v>
      </c>
      <c r="F31" s="309">
        <v>100</v>
      </c>
      <c r="G31" s="310"/>
      <c r="H31" s="308"/>
      <c r="I31" s="311"/>
      <c r="J31" s="311"/>
      <c r="K31" s="309"/>
      <c r="L31" s="312"/>
      <c r="M31" s="313"/>
    </row>
    <row r="32" spans="2:13" ht="20.100000000000001" customHeight="1" x14ac:dyDescent="0.2">
      <c r="B32" s="305" t="s">
        <v>54</v>
      </c>
      <c r="C32" s="314" t="s">
        <v>260</v>
      </c>
      <c r="D32" s="315" t="s">
        <v>199</v>
      </c>
      <c r="E32" s="316" t="s">
        <v>380</v>
      </c>
      <c r="F32" s="317">
        <v>100</v>
      </c>
      <c r="G32" s="318"/>
      <c r="H32" s="316"/>
      <c r="I32" s="320">
        <v>1.3888888888888888E-2</v>
      </c>
      <c r="J32" s="320"/>
      <c r="K32" s="317"/>
      <c r="L32" s="321"/>
      <c r="M32" s="322" t="s">
        <v>558</v>
      </c>
    </row>
    <row r="33" spans="2:13" ht="20.100000000000001" customHeight="1" x14ac:dyDescent="0.2">
      <c r="B33" s="305" t="s">
        <v>54</v>
      </c>
      <c r="C33" s="323" t="s">
        <v>261</v>
      </c>
      <c r="D33" s="324" t="s">
        <v>543</v>
      </c>
      <c r="E33" s="325"/>
      <c r="F33" s="326"/>
      <c r="G33" s="327"/>
      <c r="H33" s="325"/>
      <c r="I33" s="328"/>
      <c r="J33" s="328"/>
      <c r="K33" s="326"/>
      <c r="L33" s="329"/>
      <c r="M33" s="330"/>
    </row>
    <row r="34" spans="2:13" ht="20.100000000000001" customHeight="1" thickBot="1" x14ac:dyDescent="0.25">
      <c r="B34" s="305" t="s">
        <v>54</v>
      </c>
      <c r="C34" s="421" t="s">
        <v>320</v>
      </c>
      <c r="D34" s="332"/>
      <c r="E34" s="333" t="s">
        <v>323</v>
      </c>
      <c r="F34" s="334"/>
      <c r="G34" s="335"/>
      <c r="H34" s="336"/>
      <c r="I34" s="337"/>
      <c r="J34" s="337"/>
      <c r="K34" s="334"/>
      <c r="L34" s="338"/>
      <c r="M34" s="375"/>
    </row>
    <row r="35" spans="2:13" ht="21.95" customHeight="1" x14ac:dyDescent="0.2">
      <c r="B35" s="414" t="s">
        <v>54</v>
      </c>
      <c r="C35" s="415" t="s">
        <v>6</v>
      </c>
      <c r="D35" s="416"/>
      <c r="E35" s="416"/>
      <c r="F35" s="416"/>
      <c r="G35" s="416"/>
      <c r="H35" s="416"/>
      <c r="I35" s="417"/>
      <c r="J35" s="418"/>
      <c r="K35" s="417"/>
      <c r="L35" s="419"/>
      <c r="M35" s="420" t="s">
        <v>54</v>
      </c>
    </row>
    <row r="36" spans="2:13" ht="20.100000000000001" customHeight="1" x14ac:dyDescent="0.2">
      <c r="B36" s="305" t="s">
        <v>54</v>
      </c>
      <c r="C36" s="306" t="s">
        <v>259</v>
      </c>
      <c r="D36" s="307" t="s">
        <v>289</v>
      </c>
      <c r="E36" s="308" t="s">
        <v>321</v>
      </c>
      <c r="F36" s="309">
        <v>110</v>
      </c>
      <c r="G36" s="310"/>
      <c r="H36" s="308"/>
      <c r="I36" s="311"/>
      <c r="J36" s="311"/>
      <c r="K36" s="309"/>
      <c r="L36" s="312"/>
      <c r="M36" s="313" t="s">
        <v>559</v>
      </c>
    </row>
    <row r="37" spans="2:13" ht="20.100000000000001" customHeight="1" x14ac:dyDescent="0.2">
      <c r="B37" s="305" t="s">
        <v>54</v>
      </c>
      <c r="C37" s="314" t="s">
        <v>260</v>
      </c>
      <c r="D37" s="315" t="s">
        <v>199</v>
      </c>
      <c r="E37" s="316" t="s">
        <v>321</v>
      </c>
      <c r="F37" s="317">
        <v>100</v>
      </c>
      <c r="G37" s="318"/>
      <c r="H37" s="316"/>
      <c r="I37" s="320">
        <v>5.5555555555555558E-3</v>
      </c>
      <c r="J37" s="320"/>
      <c r="K37" s="317"/>
      <c r="L37" s="321"/>
      <c r="M37" s="322"/>
    </row>
    <row r="38" spans="2:13" ht="19.5" customHeight="1" x14ac:dyDescent="0.2">
      <c r="B38" s="305" t="s">
        <v>54</v>
      </c>
      <c r="C38" s="314" t="s">
        <v>261</v>
      </c>
      <c r="D38" s="315" t="s">
        <v>322</v>
      </c>
      <c r="E38" s="316"/>
      <c r="F38" s="317"/>
      <c r="G38" s="318"/>
      <c r="H38" s="389"/>
      <c r="I38" s="320"/>
      <c r="J38" s="320">
        <v>6.9444444444444447E-4</v>
      </c>
      <c r="K38" s="317"/>
      <c r="L38" s="321"/>
      <c r="M38" s="322"/>
    </row>
    <row r="39" spans="2:13" ht="20.100000000000001" customHeight="1" x14ac:dyDescent="0.2">
      <c r="B39" s="305" t="s">
        <v>54</v>
      </c>
      <c r="C39" s="323" t="s">
        <v>262</v>
      </c>
      <c r="D39" s="324" t="s">
        <v>543</v>
      </c>
      <c r="E39" s="325"/>
      <c r="F39" s="326"/>
      <c r="G39" s="327"/>
      <c r="H39" s="325"/>
      <c r="I39" s="328"/>
      <c r="J39" s="328"/>
      <c r="K39" s="326"/>
      <c r="L39" s="329"/>
      <c r="M39" s="330"/>
    </row>
    <row r="40" spans="2:13" ht="20.100000000000001" customHeight="1" thickBot="1" x14ac:dyDescent="0.25">
      <c r="B40" s="305" t="s">
        <v>54</v>
      </c>
      <c r="C40" s="421" t="s">
        <v>320</v>
      </c>
      <c r="D40" s="332"/>
      <c r="E40" s="333" t="s">
        <v>323</v>
      </c>
      <c r="F40" s="334"/>
      <c r="G40" s="335"/>
      <c r="H40" s="336"/>
      <c r="I40" s="337"/>
      <c r="J40" s="337"/>
      <c r="K40" s="334"/>
      <c r="L40" s="338"/>
      <c r="M40" s="375"/>
    </row>
    <row r="41" spans="2:13" ht="21.95" customHeight="1" x14ac:dyDescent="0.2">
      <c r="B41" s="414" t="str">
        <f>M41</f>
        <v>CAROTTES</v>
      </c>
      <c r="C41" s="415" t="s">
        <v>339</v>
      </c>
      <c r="D41" s="416"/>
      <c r="E41" s="416"/>
      <c r="F41" s="416"/>
      <c r="G41" s="416"/>
      <c r="H41" s="416"/>
      <c r="I41" s="417"/>
      <c r="J41" s="418"/>
      <c r="K41" s="417"/>
      <c r="L41" s="419"/>
      <c r="M41" s="420" t="s">
        <v>358</v>
      </c>
    </row>
    <row r="42" spans="2:13" ht="20.100000000000001" customHeight="1" x14ac:dyDescent="0.2">
      <c r="B42" s="305" t="str">
        <f>B41</f>
        <v>CAROTTES</v>
      </c>
      <c r="C42" s="306" t="s">
        <v>259</v>
      </c>
      <c r="D42" s="307" t="s">
        <v>289</v>
      </c>
      <c r="E42" s="308" t="s">
        <v>380</v>
      </c>
      <c r="F42" s="309">
        <v>100</v>
      </c>
      <c r="G42" s="310"/>
      <c r="H42" s="308"/>
      <c r="I42" s="311"/>
      <c r="J42" s="311"/>
      <c r="K42" s="309"/>
      <c r="L42" s="312"/>
      <c r="M42" s="313" t="s">
        <v>560</v>
      </c>
    </row>
    <row r="43" spans="2:13" ht="20.100000000000001" customHeight="1" x14ac:dyDescent="0.2">
      <c r="B43" s="305" t="str">
        <f>B42</f>
        <v>CAROTTES</v>
      </c>
      <c r="C43" s="314" t="s">
        <v>260</v>
      </c>
      <c r="D43" s="315" t="s">
        <v>199</v>
      </c>
      <c r="E43" s="316" t="s">
        <v>380</v>
      </c>
      <c r="F43" s="317">
        <v>100</v>
      </c>
      <c r="G43" s="318"/>
      <c r="H43" s="316"/>
      <c r="I43" s="320">
        <v>1.0416666666666666E-2</v>
      </c>
      <c r="J43" s="320"/>
      <c r="K43" s="317"/>
      <c r="L43" s="321"/>
      <c r="M43" s="322"/>
    </row>
    <row r="44" spans="2:13" ht="20.100000000000001" customHeight="1" x14ac:dyDescent="0.2">
      <c r="B44" s="305" t="str">
        <f>B43</f>
        <v>CAROTTES</v>
      </c>
      <c r="C44" s="323" t="s">
        <v>262</v>
      </c>
      <c r="D44" s="324" t="s">
        <v>543</v>
      </c>
      <c r="E44" s="325"/>
      <c r="F44" s="326"/>
      <c r="G44" s="327"/>
      <c r="H44" s="325"/>
      <c r="I44" s="328"/>
      <c r="J44" s="328"/>
      <c r="K44" s="326"/>
      <c r="L44" s="329"/>
      <c r="M44" s="330"/>
    </row>
    <row r="45" spans="2:13" ht="20.100000000000001" customHeight="1" thickBot="1" x14ac:dyDescent="0.25">
      <c r="B45" s="305" t="str">
        <f>B44</f>
        <v>CAROTTES</v>
      </c>
      <c r="C45" s="421" t="s">
        <v>320</v>
      </c>
      <c r="D45" s="332"/>
      <c r="E45" s="333" t="s">
        <v>323</v>
      </c>
      <c r="F45" s="334"/>
      <c r="G45" s="335"/>
      <c r="H45" s="336"/>
      <c r="I45" s="337"/>
      <c r="J45" s="337"/>
      <c r="K45" s="334"/>
      <c r="L45" s="338"/>
      <c r="M45" s="375"/>
    </row>
    <row r="46" spans="2:13" ht="21.95" customHeight="1" x14ac:dyDescent="0.2">
      <c r="B46" s="414" t="str">
        <f>M46</f>
        <v xml:space="preserve">CAROTTES COUPÉES FRAICHES </v>
      </c>
      <c r="C46" s="415" t="s">
        <v>49</v>
      </c>
      <c r="D46" s="416"/>
      <c r="E46" s="416"/>
      <c r="F46" s="416"/>
      <c r="G46" s="416"/>
      <c r="H46" s="416"/>
      <c r="I46" s="417"/>
      <c r="J46" s="418"/>
      <c r="K46" s="417"/>
      <c r="L46" s="419"/>
      <c r="M46" s="420" t="s">
        <v>56</v>
      </c>
    </row>
    <row r="47" spans="2:13" ht="20.100000000000001" customHeight="1" x14ac:dyDescent="0.2">
      <c r="B47" s="305" t="str">
        <f>B46</f>
        <v xml:space="preserve">CAROTTES COUPÉES FRAICHES </v>
      </c>
      <c r="C47" s="306" t="s">
        <v>259</v>
      </c>
      <c r="D47" s="307" t="s">
        <v>289</v>
      </c>
      <c r="E47" s="308" t="s">
        <v>380</v>
      </c>
      <c r="F47" s="309">
        <v>100</v>
      </c>
      <c r="G47" s="310"/>
      <c r="H47" s="308"/>
      <c r="I47" s="311"/>
      <c r="J47" s="311"/>
      <c r="K47" s="309"/>
      <c r="L47" s="312"/>
      <c r="M47" s="313"/>
    </row>
    <row r="48" spans="2:13" ht="20.100000000000001" customHeight="1" x14ac:dyDescent="0.2">
      <c r="B48" s="305" t="str">
        <f>B47</f>
        <v xml:space="preserve">CAROTTES COUPÉES FRAICHES </v>
      </c>
      <c r="C48" s="314" t="s">
        <v>260</v>
      </c>
      <c r="D48" s="315" t="s">
        <v>199</v>
      </c>
      <c r="E48" s="316" t="s">
        <v>380</v>
      </c>
      <c r="F48" s="317">
        <v>100</v>
      </c>
      <c r="G48" s="318"/>
      <c r="H48" s="316"/>
      <c r="I48" s="320">
        <v>1.7361111111111112E-2</v>
      </c>
      <c r="J48" s="320"/>
      <c r="K48" s="317"/>
      <c r="L48" s="321"/>
      <c r="M48" s="322" t="s">
        <v>561</v>
      </c>
    </row>
    <row r="49" spans="2:13" ht="20.100000000000001" customHeight="1" x14ac:dyDescent="0.2">
      <c r="B49" s="305" t="str">
        <f>B48</f>
        <v xml:space="preserve">CAROTTES COUPÉES FRAICHES </v>
      </c>
      <c r="C49" s="323" t="s">
        <v>261</v>
      </c>
      <c r="D49" s="324" t="s">
        <v>543</v>
      </c>
      <c r="E49" s="325"/>
      <c r="F49" s="326"/>
      <c r="G49" s="327"/>
      <c r="H49" s="325"/>
      <c r="I49" s="328"/>
      <c r="J49" s="328"/>
      <c r="K49" s="326"/>
      <c r="L49" s="329"/>
      <c r="M49" s="330"/>
    </row>
    <row r="50" spans="2:13" ht="20.100000000000001" customHeight="1" thickBot="1" x14ac:dyDescent="0.25">
      <c r="B50" s="305" t="str">
        <f>B49</f>
        <v xml:space="preserve">CAROTTES COUPÉES FRAICHES </v>
      </c>
      <c r="C50" s="421" t="s">
        <v>320</v>
      </c>
      <c r="D50" s="332"/>
      <c r="E50" s="333" t="s">
        <v>323</v>
      </c>
      <c r="F50" s="334"/>
      <c r="G50" s="335"/>
      <c r="H50" s="336"/>
      <c r="I50" s="337"/>
      <c r="J50" s="337"/>
      <c r="K50" s="334"/>
      <c r="L50" s="338"/>
      <c r="M50" s="375"/>
    </row>
    <row r="51" spans="2:13" ht="21.95" customHeight="1" x14ac:dyDescent="0.2">
      <c r="B51" s="414" t="str">
        <f>M51</f>
        <v xml:space="preserve">CAROTTES RONDELLES SURGELÉES </v>
      </c>
      <c r="C51" s="415" t="s">
        <v>49</v>
      </c>
      <c r="D51" s="416"/>
      <c r="E51" s="416"/>
      <c r="F51" s="416"/>
      <c r="G51" s="416"/>
      <c r="H51" s="416"/>
      <c r="I51" s="417"/>
      <c r="J51" s="418"/>
      <c r="K51" s="417"/>
      <c r="L51" s="419"/>
      <c r="M51" s="420" t="s">
        <v>73</v>
      </c>
    </row>
    <row r="52" spans="2:13" ht="20.100000000000001" customHeight="1" x14ac:dyDescent="0.2">
      <c r="B52" s="305" t="str">
        <f>B51</f>
        <v xml:space="preserve">CAROTTES RONDELLES SURGELÉES </v>
      </c>
      <c r="C52" s="306" t="s">
        <v>259</v>
      </c>
      <c r="D52" s="307" t="s">
        <v>289</v>
      </c>
      <c r="E52" s="308" t="s">
        <v>380</v>
      </c>
      <c r="F52" s="309">
        <v>100</v>
      </c>
      <c r="G52" s="310"/>
      <c r="H52" s="308"/>
      <c r="I52" s="311"/>
      <c r="J52" s="311"/>
      <c r="K52" s="309"/>
      <c r="L52" s="312"/>
      <c r="M52" s="313"/>
    </row>
    <row r="53" spans="2:13" ht="20.100000000000001" customHeight="1" x14ac:dyDescent="0.2">
      <c r="B53" s="305" t="str">
        <f>B52</f>
        <v xml:space="preserve">CAROTTES RONDELLES SURGELÉES </v>
      </c>
      <c r="C53" s="314" t="s">
        <v>260</v>
      </c>
      <c r="D53" s="315" t="s">
        <v>199</v>
      </c>
      <c r="E53" s="316" t="s">
        <v>380</v>
      </c>
      <c r="F53" s="317">
        <v>100</v>
      </c>
      <c r="G53" s="318"/>
      <c r="H53" s="316"/>
      <c r="I53" s="320">
        <v>1.7361111111111112E-2</v>
      </c>
      <c r="J53" s="320"/>
      <c r="K53" s="317"/>
      <c r="L53" s="321"/>
      <c r="M53" s="322" t="s">
        <v>562</v>
      </c>
    </row>
    <row r="54" spans="2:13" ht="20.100000000000001" customHeight="1" x14ac:dyDescent="0.2">
      <c r="B54" s="305" t="str">
        <f>B53</f>
        <v xml:space="preserve">CAROTTES RONDELLES SURGELÉES </v>
      </c>
      <c r="C54" s="323" t="s">
        <v>261</v>
      </c>
      <c r="D54" s="324" t="s">
        <v>543</v>
      </c>
      <c r="E54" s="325"/>
      <c r="F54" s="326"/>
      <c r="G54" s="327"/>
      <c r="H54" s="325"/>
      <c r="I54" s="328"/>
      <c r="J54" s="328"/>
      <c r="K54" s="326"/>
      <c r="L54" s="329"/>
      <c r="M54" s="330"/>
    </row>
    <row r="55" spans="2:13" ht="20.100000000000001" customHeight="1" thickBot="1" x14ac:dyDescent="0.25">
      <c r="B55" s="305" t="str">
        <f>B54</f>
        <v xml:space="preserve">CAROTTES RONDELLES SURGELÉES </v>
      </c>
      <c r="C55" s="421" t="s">
        <v>320</v>
      </c>
      <c r="D55" s="332"/>
      <c r="E55" s="333" t="s">
        <v>323</v>
      </c>
      <c r="F55" s="334"/>
      <c r="G55" s="335"/>
      <c r="H55" s="336"/>
      <c r="I55" s="337"/>
      <c r="J55" s="337"/>
      <c r="K55" s="334"/>
      <c r="L55" s="338"/>
      <c r="M55" s="375"/>
    </row>
    <row r="56" spans="2:13" ht="21.95" customHeight="1" x14ac:dyDescent="0.2">
      <c r="B56" s="414" t="str">
        <f>M56</f>
        <v>CHOUX FLEUR</v>
      </c>
      <c r="C56" s="415" t="s">
        <v>6</v>
      </c>
      <c r="D56" s="416"/>
      <c r="E56" s="416"/>
      <c r="F56" s="416"/>
      <c r="G56" s="416"/>
      <c r="H56" s="416"/>
      <c r="I56" s="417"/>
      <c r="J56" s="418"/>
      <c r="K56" s="417"/>
      <c r="L56" s="419"/>
      <c r="M56" s="420" t="s">
        <v>440</v>
      </c>
    </row>
    <row r="57" spans="2:13" ht="20.100000000000001" customHeight="1" x14ac:dyDescent="0.2">
      <c r="B57" s="305" t="str">
        <f t="shared" ref="B57:B62" si="0">B56</f>
        <v>CHOUX FLEUR</v>
      </c>
      <c r="C57" s="306" t="s">
        <v>259</v>
      </c>
      <c r="D57" s="307" t="s">
        <v>289</v>
      </c>
      <c r="E57" s="308" t="s">
        <v>380</v>
      </c>
      <c r="F57" s="309">
        <v>130</v>
      </c>
      <c r="G57" s="310"/>
      <c r="H57" s="308"/>
      <c r="I57" s="311"/>
      <c r="J57" s="311"/>
      <c r="K57" s="309"/>
      <c r="L57" s="312"/>
      <c r="M57" s="313"/>
    </row>
    <row r="58" spans="2:13" ht="20.100000000000001" customHeight="1" x14ac:dyDescent="0.2">
      <c r="B58" s="305" t="str">
        <f t="shared" si="0"/>
        <v>CHOUX FLEUR</v>
      </c>
      <c r="C58" s="314" t="s">
        <v>260</v>
      </c>
      <c r="D58" s="315" t="s">
        <v>199</v>
      </c>
      <c r="E58" s="316" t="s">
        <v>380</v>
      </c>
      <c r="F58" s="317">
        <v>100</v>
      </c>
      <c r="G58" s="318"/>
      <c r="H58" s="316"/>
      <c r="I58" s="320">
        <v>1.0416666666666666E-2</v>
      </c>
      <c r="J58" s="320"/>
      <c r="K58" s="317"/>
      <c r="L58" s="321"/>
      <c r="M58" s="322"/>
    </row>
    <row r="59" spans="2:13" ht="54.75" customHeight="1" x14ac:dyDescent="0.2">
      <c r="B59" s="305" t="str">
        <f t="shared" si="0"/>
        <v>CHOUX FLEUR</v>
      </c>
      <c r="C59" s="314" t="s">
        <v>261</v>
      </c>
      <c r="D59" s="315" t="s">
        <v>199</v>
      </c>
      <c r="E59" s="316" t="s">
        <v>380</v>
      </c>
      <c r="F59" s="317">
        <v>100</v>
      </c>
      <c r="G59" s="318"/>
      <c r="H59" s="389" t="s">
        <v>563</v>
      </c>
      <c r="I59" s="320">
        <v>1.3888888888888889E-3</v>
      </c>
      <c r="J59" s="320"/>
      <c r="K59" s="317"/>
      <c r="L59" s="321"/>
      <c r="M59" s="322"/>
    </row>
    <row r="60" spans="2:13" ht="19.5" customHeight="1" x14ac:dyDescent="0.2">
      <c r="B60" s="305" t="str">
        <f t="shared" si="0"/>
        <v>CHOUX FLEUR</v>
      </c>
      <c r="C60" s="314" t="s">
        <v>262</v>
      </c>
      <c r="D60" s="315" t="s">
        <v>322</v>
      </c>
      <c r="E60" s="316"/>
      <c r="F60" s="317"/>
      <c r="G60" s="318"/>
      <c r="H60" s="389"/>
      <c r="I60" s="320"/>
      <c r="J60" s="320">
        <v>6.9444444444444447E-4</v>
      </c>
      <c r="K60" s="317"/>
      <c r="L60" s="321"/>
      <c r="M60" s="322"/>
    </row>
    <row r="61" spans="2:13" ht="20.100000000000001" customHeight="1" x14ac:dyDescent="0.2">
      <c r="B61" s="305" t="str">
        <f t="shared" si="0"/>
        <v>CHOUX FLEUR</v>
      </c>
      <c r="C61" s="323" t="s">
        <v>295</v>
      </c>
      <c r="D61" s="324" t="s">
        <v>543</v>
      </c>
      <c r="E61" s="325"/>
      <c r="F61" s="326"/>
      <c r="G61" s="327"/>
      <c r="H61" s="325"/>
      <c r="I61" s="328"/>
      <c r="J61" s="328"/>
      <c r="K61" s="326"/>
      <c r="L61" s="329"/>
      <c r="M61" s="330"/>
    </row>
    <row r="62" spans="2:13" ht="20.100000000000001" customHeight="1" thickBot="1" x14ac:dyDescent="0.25">
      <c r="B62" s="305" t="str">
        <f t="shared" si="0"/>
        <v>CHOUX FLEUR</v>
      </c>
      <c r="C62" s="421" t="s">
        <v>320</v>
      </c>
      <c r="D62" s="332"/>
      <c r="E62" s="333" t="s">
        <v>323</v>
      </c>
      <c r="F62" s="334"/>
      <c r="G62" s="335"/>
      <c r="H62" s="336"/>
      <c r="I62" s="337"/>
      <c r="J62" s="337"/>
      <c r="K62" s="334"/>
      <c r="L62" s="338"/>
      <c r="M62" s="375"/>
    </row>
    <row r="63" spans="2:13" ht="21.95" customHeight="1" x14ac:dyDescent="0.2">
      <c r="B63" s="414" t="str">
        <f>M63</f>
        <v>CHOUX FLEUR ENTIER</v>
      </c>
      <c r="C63" s="415" t="s">
        <v>339</v>
      </c>
      <c r="D63" s="416"/>
      <c r="E63" s="416"/>
      <c r="F63" s="416"/>
      <c r="G63" s="416"/>
      <c r="H63" s="416"/>
      <c r="I63" s="417"/>
      <c r="J63" s="418"/>
      <c r="K63" s="417"/>
      <c r="L63" s="419"/>
      <c r="M63" s="420" t="s">
        <v>340</v>
      </c>
    </row>
    <row r="64" spans="2:13" ht="20.100000000000001" customHeight="1" x14ac:dyDescent="0.2">
      <c r="B64" s="305" t="str">
        <f>B63</f>
        <v>CHOUX FLEUR ENTIER</v>
      </c>
      <c r="C64" s="306" t="s">
        <v>259</v>
      </c>
      <c r="D64" s="307" t="s">
        <v>289</v>
      </c>
      <c r="E64" s="308" t="s">
        <v>380</v>
      </c>
      <c r="F64" s="309">
        <v>100</v>
      </c>
      <c r="G64" s="310"/>
      <c r="H64" s="308"/>
      <c r="I64" s="311"/>
      <c r="J64" s="311"/>
      <c r="K64" s="309"/>
      <c r="L64" s="312"/>
      <c r="M64" s="313" t="s">
        <v>564</v>
      </c>
    </row>
    <row r="65" spans="2:13" ht="20.100000000000001" customHeight="1" x14ac:dyDescent="0.2">
      <c r="B65" s="305" t="str">
        <f>B64</f>
        <v>CHOUX FLEUR ENTIER</v>
      </c>
      <c r="C65" s="314" t="s">
        <v>260</v>
      </c>
      <c r="D65" s="315" t="s">
        <v>199</v>
      </c>
      <c r="E65" s="316" t="s">
        <v>380</v>
      </c>
      <c r="F65" s="317">
        <v>100</v>
      </c>
      <c r="G65" s="318"/>
      <c r="H65" s="316"/>
      <c r="I65" s="320">
        <v>1.3888888888888888E-2</v>
      </c>
      <c r="J65" s="320"/>
      <c r="K65" s="317"/>
      <c r="L65" s="321"/>
      <c r="M65" s="322"/>
    </row>
    <row r="66" spans="2:13" ht="20.100000000000001" customHeight="1" x14ac:dyDescent="0.2">
      <c r="B66" s="305" t="str">
        <f>B65</f>
        <v>CHOUX FLEUR ENTIER</v>
      </c>
      <c r="C66" s="323" t="s">
        <v>262</v>
      </c>
      <c r="D66" s="324" t="s">
        <v>543</v>
      </c>
      <c r="E66" s="325"/>
      <c r="F66" s="326"/>
      <c r="G66" s="327"/>
      <c r="H66" s="325"/>
      <c r="I66" s="328"/>
      <c r="J66" s="328"/>
      <c r="K66" s="326"/>
      <c r="L66" s="329"/>
      <c r="M66" s="330"/>
    </row>
    <row r="67" spans="2:13" ht="20.100000000000001" customHeight="1" thickBot="1" x14ac:dyDescent="0.25">
      <c r="B67" s="305" t="str">
        <f>B66</f>
        <v>CHOUX FLEUR ENTIER</v>
      </c>
      <c r="C67" s="421" t="s">
        <v>320</v>
      </c>
      <c r="D67" s="332"/>
      <c r="E67" s="333" t="s">
        <v>323</v>
      </c>
      <c r="F67" s="334"/>
      <c r="G67" s="335"/>
      <c r="H67" s="336"/>
      <c r="I67" s="337"/>
      <c r="J67" s="337"/>
      <c r="K67" s="334"/>
      <c r="L67" s="338"/>
      <c r="M67" s="375"/>
    </row>
    <row r="68" spans="2:13" ht="21.95" customHeight="1" x14ac:dyDescent="0.2">
      <c r="B68" s="414" t="str">
        <f>M68</f>
        <v>CHOUX FLEUR FRAIS</v>
      </c>
      <c r="C68" s="415" t="s">
        <v>49</v>
      </c>
      <c r="D68" s="416"/>
      <c r="E68" s="416"/>
      <c r="F68" s="416"/>
      <c r="G68" s="416"/>
      <c r="H68" s="416"/>
      <c r="I68" s="417"/>
      <c r="J68" s="418"/>
      <c r="K68" s="417"/>
      <c r="L68" s="419"/>
      <c r="M68" s="420" t="s">
        <v>50</v>
      </c>
    </row>
    <row r="69" spans="2:13" ht="20.100000000000001" customHeight="1" x14ac:dyDescent="0.2">
      <c r="B69" s="305" t="str">
        <f>B68</f>
        <v>CHOUX FLEUR FRAIS</v>
      </c>
      <c r="C69" s="306" t="s">
        <v>259</v>
      </c>
      <c r="D69" s="307" t="s">
        <v>289</v>
      </c>
      <c r="E69" s="308" t="s">
        <v>380</v>
      </c>
      <c r="F69" s="309">
        <v>100</v>
      </c>
      <c r="G69" s="310"/>
      <c r="H69" s="308"/>
      <c r="I69" s="311"/>
      <c r="J69" s="311"/>
      <c r="K69" s="309"/>
      <c r="L69" s="312"/>
      <c r="M69" s="313"/>
    </row>
    <row r="70" spans="2:13" ht="20.100000000000001" customHeight="1" x14ac:dyDescent="0.2">
      <c r="B70" s="305" t="str">
        <f>B69</f>
        <v>CHOUX FLEUR FRAIS</v>
      </c>
      <c r="C70" s="314" t="s">
        <v>260</v>
      </c>
      <c r="D70" s="315" t="s">
        <v>199</v>
      </c>
      <c r="E70" s="316" t="s">
        <v>380</v>
      </c>
      <c r="F70" s="317">
        <v>100</v>
      </c>
      <c r="G70" s="318"/>
      <c r="H70" s="316"/>
      <c r="I70" s="320">
        <v>1.3888888888888888E-2</v>
      </c>
      <c r="J70" s="320"/>
      <c r="K70" s="317"/>
      <c r="L70" s="321"/>
      <c r="M70" s="322" t="s">
        <v>565</v>
      </c>
    </row>
    <row r="71" spans="2:13" ht="20.100000000000001" customHeight="1" x14ac:dyDescent="0.2">
      <c r="B71" s="305" t="str">
        <f>B70</f>
        <v>CHOUX FLEUR FRAIS</v>
      </c>
      <c r="C71" s="323" t="s">
        <v>261</v>
      </c>
      <c r="D71" s="324" t="s">
        <v>543</v>
      </c>
      <c r="E71" s="325"/>
      <c r="F71" s="326"/>
      <c r="G71" s="327"/>
      <c r="H71" s="325"/>
      <c r="I71" s="328"/>
      <c r="J71" s="328"/>
      <c r="K71" s="326"/>
      <c r="L71" s="329"/>
      <c r="M71" s="330"/>
    </row>
    <row r="72" spans="2:13" ht="20.100000000000001" customHeight="1" thickBot="1" x14ac:dyDescent="0.25">
      <c r="B72" s="305" t="str">
        <f>B71</f>
        <v>CHOUX FLEUR FRAIS</v>
      </c>
      <c r="C72" s="421" t="s">
        <v>320</v>
      </c>
      <c r="D72" s="332"/>
      <c r="E72" s="333" t="s">
        <v>323</v>
      </c>
      <c r="F72" s="334"/>
      <c r="G72" s="335"/>
      <c r="H72" s="336"/>
      <c r="I72" s="337"/>
      <c r="J72" s="337"/>
      <c r="K72" s="334"/>
      <c r="L72" s="338"/>
      <c r="M72" s="375"/>
    </row>
    <row r="73" spans="2:13" ht="21.95" customHeight="1" x14ac:dyDescent="0.2">
      <c r="B73" s="414" t="str">
        <f>M73</f>
        <v>CHOUX FLEUR SURGELÉS</v>
      </c>
      <c r="C73" s="415" t="s">
        <v>49</v>
      </c>
      <c r="D73" s="416"/>
      <c r="E73" s="416"/>
      <c r="F73" s="416"/>
      <c r="G73" s="416"/>
      <c r="H73" s="416"/>
      <c r="I73" s="417"/>
      <c r="J73" s="418"/>
      <c r="K73" s="417"/>
      <c r="L73" s="419"/>
      <c r="M73" s="420" t="s">
        <v>51</v>
      </c>
    </row>
    <row r="74" spans="2:13" ht="20.100000000000001" customHeight="1" x14ac:dyDescent="0.2">
      <c r="B74" s="305" t="str">
        <f>B73</f>
        <v>CHOUX FLEUR SURGELÉS</v>
      </c>
      <c r="C74" s="306" t="s">
        <v>259</v>
      </c>
      <c r="D74" s="307" t="s">
        <v>289</v>
      </c>
      <c r="E74" s="308" t="s">
        <v>380</v>
      </c>
      <c r="F74" s="309">
        <v>100</v>
      </c>
      <c r="G74" s="310"/>
      <c r="H74" s="308"/>
      <c r="I74" s="311"/>
      <c r="J74" s="311"/>
      <c r="K74" s="309"/>
      <c r="L74" s="312"/>
      <c r="M74" s="313"/>
    </row>
    <row r="75" spans="2:13" ht="20.100000000000001" customHeight="1" x14ac:dyDescent="0.2">
      <c r="B75" s="305" t="str">
        <f>B74</f>
        <v>CHOUX FLEUR SURGELÉS</v>
      </c>
      <c r="C75" s="314" t="s">
        <v>260</v>
      </c>
      <c r="D75" s="315" t="s">
        <v>199</v>
      </c>
      <c r="E75" s="316" t="s">
        <v>380</v>
      </c>
      <c r="F75" s="317">
        <v>100</v>
      </c>
      <c r="G75" s="318"/>
      <c r="H75" s="316"/>
      <c r="I75" s="320">
        <v>2.7777777777777776E-2</v>
      </c>
      <c r="J75" s="320"/>
      <c r="K75" s="317"/>
      <c r="L75" s="321"/>
      <c r="M75" s="322" t="s">
        <v>565</v>
      </c>
    </row>
    <row r="76" spans="2:13" ht="20.100000000000001" customHeight="1" x14ac:dyDescent="0.2">
      <c r="B76" s="305" t="str">
        <f>B75</f>
        <v>CHOUX FLEUR SURGELÉS</v>
      </c>
      <c r="C76" s="323" t="s">
        <v>261</v>
      </c>
      <c r="D76" s="324" t="s">
        <v>543</v>
      </c>
      <c r="E76" s="325"/>
      <c r="F76" s="326"/>
      <c r="G76" s="327"/>
      <c r="H76" s="325"/>
      <c r="I76" s="328"/>
      <c r="J76" s="328"/>
      <c r="K76" s="326"/>
      <c r="L76" s="329"/>
      <c r="M76" s="330"/>
    </row>
    <row r="77" spans="2:13" ht="20.100000000000001" customHeight="1" thickBot="1" x14ac:dyDescent="0.25">
      <c r="B77" s="305" t="str">
        <f>B76</f>
        <v>CHOUX FLEUR SURGELÉS</v>
      </c>
      <c r="C77" s="421" t="s">
        <v>320</v>
      </c>
      <c r="D77" s="332"/>
      <c r="E77" s="333" t="s">
        <v>323</v>
      </c>
      <c r="F77" s="334"/>
      <c r="G77" s="335"/>
      <c r="H77" s="336"/>
      <c r="I77" s="337"/>
      <c r="J77" s="337"/>
      <c r="K77" s="334"/>
      <c r="L77" s="338"/>
      <c r="M77" s="375"/>
    </row>
    <row r="78" spans="2:13" ht="21.95" customHeight="1" x14ac:dyDescent="0.2">
      <c r="B78" s="414" t="str">
        <f>M78</f>
        <v>CHOUX FLEURS</v>
      </c>
      <c r="C78" s="415" t="s">
        <v>6</v>
      </c>
      <c r="D78" s="416"/>
      <c r="E78" s="416"/>
      <c r="F78" s="416"/>
      <c r="G78" s="416"/>
      <c r="H78" s="416"/>
      <c r="I78" s="417"/>
      <c r="J78" s="418"/>
      <c r="K78" s="417"/>
      <c r="L78" s="419"/>
      <c r="M78" s="420" t="s">
        <v>449</v>
      </c>
    </row>
    <row r="79" spans="2:13" ht="20.100000000000001" customHeight="1" x14ac:dyDescent="0.2">
      <c r="B79" s="305" t="str">
        <f>B78</f>
        <v>CHOUX FLEURS</v>
      </c>
      <c r="C79" s="306" t="s">
        <v>259</v>
      </c>
      <c r="D79" s="307" t="s">
        <v>289</v>
      </c>
      <c r="E79" s="308" t="s">
        <v>321</v>
      </c>
      <c r="F79" s="309">
        <v>110</v>
      </c>
      <c r="G79" s="310"/>
      <c r="H79" s="308"/>
      <c r="I79" s="311"/>
      <c r="J79" s="311"/>
      <c r="K79" s="309"/>
      <c r="L79" s="312"/>
      <c r="M79" s="313" t="s">
        <v>566</v>
      </c>
    </row>
    <row r="80" spans="2:13" ht="20.100000000000001" customHeight="1" x14ac:dyDescent="0.2">
      <c r="B80" s="305" t="str">
        <f>B79</f>
        <v>CHOUX FLEURS</v>
      </c>
      <c r="C80" s="314" t="s">
        <v>260</v>
      </c>
      <c r="D80" s="315" t="s">
        <v>199</v>
      </c>
      <c r="E80" s="316" t="s">
        <v>321</v>
      </c>
      <c r="F80" s="317">
        <v>100</v>
      </c>
      <c r="G80" s="318"/>
      <c r="H80" s="316"/>
      <c r="I80" s="320">
        <v>6.9444444444444441E-3</v>
      </c>
      <c r="J80" s="320"/>
      <c r="K80" s="317"/>
      <c r="L80" s="321"/>
      <c r="M80" s="322"/>
    </row>
    <row r="81" spans="2:13" ht="19.5" customHeight="1" x14ac:dyDescent="0.2">
      <c r="B81" s="305" t="str">
        <f>B80</f>
        <v>CHOUX FLEURS</v>
      </c>
      <c r="C81" s="314" t="s">
        <v>261</v>
      </c>
      <c r="D81" s="315" t="s">
        <v>322</v>
      </c>
      <c r="E81" s="316"/>
      <c r="F81" s="317"/>
      <c r="G81" s="318"/>
      <c r="H81" s="389"/>
      <c r="I81" s="320"/>
      <c r="J81" s="320">
        <v>1.3888888888888889E-3</v>
      </c>
      <c r="K81" s="317"/>
      <c r="L81" s="321"/>
      <c r="M81" s="322"/>
    </row>
    <row r="82" spans="2:13" ht="20.100000000000001" customHeight="1" x14ac:dyDescent="0.2">
      <c r="B82" s="305" t="str">
        <f>B81</f>
        <v>CHOUX FLEURS</v>
      </c>
      <c r="C82" s="323" t="s">
        <v>262</v>
      </c>
      <c r="D82" s="324" t="s">
        <v>543</v>
      </c>
      <c r="E82" s="325"/>
      <c r="F82" s="326"/>
      <c r="G82" s="327"/>
      <c r="H82" s="325"/>
      <c r="I82" s="328"/>
      <c r="J82" s="328"/>
      <c r="K82" s="326"/>
      <c r="L82" s="329"/>
      <c r="M82" s="330"/>
    </row>
    <row r="83" spans="2:13" ht="20.100000000000001" customHeight="1" thickBot="1" x14ac:dyDescent="0.25">
      <c r="B83" s="305" t="str">
        <f>B82</f>
        <v>CHOUX FLEURS</v>
      </c>
      <c r="C83" s="421" t="s">
        <v>320</v>
      </c>
      <c r="D83" s="332"/>
      <c r="E83" s="333" t="s">
        <v>323</v>
      </c>
      <c r="F83" s="334"/>
      <c r="G83" s="335"/>
      <c r="H83" s="336"/>
      <c r="I83" s="337"/>
      <c r="J83" s="337"/>
      <c r="K83" s="334"/>
      <c r="L83" s="338"/>
      <c r="M83" s="375"/>
    </row>
    <row r="84" spans="2:13" ht="21.95" customHeight="1" x14ac:dyDescent="0.2">
      <c r="B84" s="414" t="str">
        <f>M84</f>
        <v>CHOUX RAPÉ</v>
      </c>
      <c r="C84" s="415" t="s">
        <v>6</v>
      </c>
      <c r="D84" s="416"/>
      <c r="E84" s="416"/>
      <c r="F84" s="416"/>
      <c r="G84" s="416"/>
      <c r="H84" s="416"/>
      <c r="I84" s="417"/>
      <c r="J84" s="418"/>
      <c r="K84" s="417"/>
      <c r="L84" s="419"/>
      <c r="M84" s="420" t="s">
        <v>452</v>
      </c>
    </row>
    <row r="85" spans="2:13" ht="20.100000000000001" customHeight="1" x14ac:dyDescent="0.2">
      <c r="B85" s="305" t="str">
        <f>B84</f>
        <v>CHOUX RAPÉ</v>
      </c>
      <c r="C85" s="306" t="s">
        <v>259</v>
      </c>
      <c r="D85" s="307" t="s">
        <v>289</v>
      </c>
      <c r="E85" s="308" t="s">
        <v>321</v>
      </c>
      <c r="F85" s="309">
        <v>110</v>
      </c>
      <c r="G85" s="310"/>
      <c r="H85" s="308"/>
      <c r="I85" s="311"/>
      <c r="J85" s="311"/>
      <c r="K85" s="309"/>
      <c r="L85" s="312"/>
      <c r="M85" s="313" t="s">
        <v>567</v>
      </c>
    </row>
    <row r="86" spans="2:13" ht="20.100000000000001" customHeight="1" x14ac:dyDescent="0.2">
      <c r="B86" s="305" t="str">
        <f>B85</f>
        <v>CHOUX RAPÉ</v>
      </c>
      <c r="C86" s="314" t="s">
        <v>260</v>
      </c>
      <c r="D86" s="315" t="s">
        <v>199</v>
      </c>
      <c r="E86" s="316" t="s">
        <v>321</v>
      </c>
      <c r="F86" s="317">
        <v>100</v>
      </c>
      <c r="G86" s="318"/>
      <c r="H86" s="316"/>
      <c r="I86" s="320">
        <v>2.7777777777777779E-3</v>
      </c>
      <c r="J86" s="320"/>
      <c r="K86" s="317"/>
      <c r="L86" s="321"/>
      <c r="M86" s="322"/>
    </row>
    <row r="87" spans="2:13" ht="19.5" customHeight="1" x14ac:dyDescent="0.2">
      <c r="B87" s="305" t="str">
        <f>B86</f>
        <v>CHOUX RAPÉ</v>
      </c>
      <c r="C87" s="314" t="s">
        <v>261</v>
      </c>
      <c r="D87" s="315" t="s">
        <v>322</v>
      </c>
      <c r="E87" s="316"/>
      <c r="F87" s="317"/>
      <c r="G87" s="318"/>
      <c r="H87" s="389"/>
      <c r="I87" s="320"/>
      <c r="J87" s="320">
        <v>6.9444444444444447E-4</v>
      </c>
      <c r="K87" s="317"/>
      <c r="L87" s="321"/>
      <c r="M87" s="322"/>
    </row>
    <row r="88" spans="2:13" ht="20.100000000000001" customHeight="1" x14ac:dyDescent="0.2">
      <c r="B88" s="305" t="str">
        <f>B87</f>
        <v>CHOUX RAPÉ</v>
      </c>
      <c r="C88" s="323" t="s">
        <v>262</v>
      </c>
      <c r="D88" s="324" t="s">
        <v>543</v>
      </c>
      <c r="E88" s="325"/>
      <c r="F88" s="326"/>
      <c r="G88" s="327"/>
      <c r="H88" s="325"/>
      <c r="I88" s="328"/>
      <c r="J88" s="328"/>
      <c r="K88" s="326"/>
      <c r="L88" s="329"/>
      <c r="M88" s="330"/>
    </row>
    <row r="89" spans="2:13" ht="20.100000000000001" customHeight="1" thickBot="1" x14ac:dyDescent="0.25">
      <c r="B89" s="305" t="str">
        <f>B88</f>
        <v>CHOUX RAPÉ</v>
      </c>
      <c r="C89" s="421" t="s">
        <v>320</v>
      </c>
      <c r="D89" s="332"/>
      <c r="E89" s="333" t="s">
        <v>323</v>
      </c>
      <c r="F89" s="334"/>
      <c r="G89" s="335"/>
      <c r="H89" s="336"/>
      <c r="I89" s="337"/>
      <c r="J89" s="337"/>
      <c r="K89" s="334"/>
      <c r="L89" s="338"/>
      <c r="M89" s="375"/>
    </row>
    <row r="90" spans="2:13" ht="21.95" customHeight="1" x14ac:dyDescent="0.2">
      <c r="B90" s="414" t="str">
        <f>M90</f>
        <v>CONSERVE DE LÉGUMES 1L Maxi</v>
      </c>
      <c r="C90" s="415" t="s">
        <v>339</v>
      </c>
      <c r="D90" s="416"/>
      <c r="E90" s="416"/>
      <c r="F90" s="416"/>
      <c r="G90" s="416"/>
      <c r="H90" s="416"/>
      <c r="I90" s="417"/>
      <c r="J90" s="418"/>
      <c r="K90" s="417"/>
      <c r="L90" s="419"/>
      <c r="M90" s="420" t="s">
        <v>351</v>
      </c>
    </row>
    <row r="91" spans="2:13" ht="20.100000000000001" customHeight="1" x14ac:dyDescent="0.2">
      <c r="B91" s="305" t="str">
        <f>B90</f>
        <v>CONSERVE DE LÉGUMES 1L Maxi</v>
      </c>
      <c r="C91" s="306" t="s">
        <v>259</v>
      </c>
      <c r="D91" s="307" t="s">
        <v>289</v>
      </c>
      <c r="E91" s="308" t="s">
        <v>380</v>
      </c>
      <c r="F91" s="309">
        <v>100</v>
      </c>
      <c r="G91" s="310"/>
      <c r="H91" s="308"/>
      <c r="I91" s="311"/>
      <c r="J91" s="311"/>
      <c r="K91" s="309"/>
      <c r="L91" s="312"/>
      <c r="M91" s="313" t="s">
        <v>568</v>
      </c>
    </row>
    <row r="92" spans="2:13" ht="20.100000000000001" customHeight="1" x14ac:dyDescent="0.2">
      <c r="B92" s="305" t="str">
        <f>B91</f>
        <v>CONSERVE DE LÉGUMES 1L Maxi</v>
      </c>
      <c r="C92" s="314" t="s">
        <v>260</v>
      </c>
      <c r="D92" s="315" t="s">
        <v>199</v>
      </c>
      <c r="E92" s="316" t="s">
        <v>380</v>
      </c>
      <c r="F92" s="317">
        <v>90</v>
      </c>
      <c r="G92" s="318"/>
      <c r="H92" s="316"/>
      <c r="I92" s="320">
        <v>2.7777777777777776E-2</v>
      </c>
      <c r="J92" s="320"/>
      <c r="K92" s="317"/>
      <c r="L92" s="321"/>
      <c r="M92" s="322"/>
    </row>
    <row r="93" spans="2:13" ht="20.100000000000001" customHeight="1" x14ac:dyDescent="0.2">
      <c r="B93" s="305" t="str">
        <f>B92</f>
        <v>CONSERVE DE LÉGUMES 1L Maxi</v>
      </c>
      <c r="C93" s="323" t="s">
        <v>262</v>
      </c>
      <c r="D93" s="324" t="s">
        <v>543</v>
      </c>
      <c r="E93" s="325"/>
      <c r="F93" s="326"/>
      <c r="G93" s="327"/>
      <c r="H93" s="325"/>
      <c r="I93" s="328"/>
      <c r="J93" s="328"/>
      <c r="K93" s="326"/>
      <c r="L93" s="329"/>
      <c r="M93" s="330"/>
    </row>
    <row r="94" spans="2:13" ht="20.100000000000001" customHeight="1" thickBot="1" x14ac:dyDescent="0.25">
      <c r="B94" s="305" t="str">
        <f>B93</f>
        <v>CONSERVE DE LÉGUMES 1L Maxi</v>
      </c>
      <c r="C94" s="421" t="s">
        <v>320</v>
      </c>
      <c r="D94" s="332"/>
      <c r="E94" s="333" t="s">
        <v>323</v>
      </c>
      <c r="F94" s="334"/>
      <c r="G94" s="335"/>
      <c r="H94" s="336"/>
      <c r="I94" s="337"/>
      <c r="J94" s="337"/>
      <c r="K94" s="334"/>
      <c r="L94" s="338"/>
      <c r="M94" s="375"/>
    </row>
    <row r="95" spans="2:13" ht="21.75" customHeight="1" x14ac:dyDescent="0.2">
      <c r="B95" s="414" t="str">
        <f>M95</f>
        <v>COURGETTES FRAICHES EN RONDELLES</v>
      </c>
      <c r="C95" s="415" t="s">
        <v>49</v>
      </c>
      <c r="D95" s="416"/>
      <c r="E95" s="416"/>
      <c r="F95" s="416"/>
      <c r="G95" s="416"/>
      <c r="H95" s="416"/>
      <c r="I95" s="417"/>
      <c r="J95" s="418"/>
      <c r="K95" s="417"/>
      <c r="L95" s="419"/>
      <c r="M95" s="420" t="s">
        <v>77</v>
      </c>
    </row>
    <row r="96" spans="2:13" ht="21.75" customHeight="1" x14ac:dyDescent="0.2">
      <c r="B96" s="305" t="str">
        <f>B95</f>
        <v>COURGETTES FRAICHES EN RONDELLES</v>
      </c>
      <c r="C96" s="306" t="s">
        <v>259</v>
      </c>
      <c r="D96" s="307" t="s">
        <v>289</v>
      </c>
      <c r="E96" s="308" t="s">
        <v>277</v>
      </c>
      <c r="F96" s="309">
        <v>110</v>
      </c>
      <c r="G96" s="310"/>
      <c r="H96" s="308"/>
      <c r="I96" s="311"/>
      <c r="J96" s="311"/>
      <c r="K96" s="309"/>
      <c r="L96" s="312"/>
      <c r="M96" s="313"/>
    </row>
    <row r="97" spans="2:13" ht="21.75" customHeight="1" x14ac:dyDescent="0.2">
      <c r="B97" s="305" t="str">
        <f>B96</f>
        <v>COURGETTES FRAICHES EN RONDELLES</v>
      </c>
      <c r="C97" s="314" t="s">
        <v>260</v>
      </c>
      <c r="D97" s="315" t="s">
        <v>199</v>
      </c>
      <c r="E97" s="316" t="s">
        <v>380</v>
      </c>
      <c r="F97" s="317">
        <v>105</v>
      </c>
      <c r="G97" s="318"/>
      <c r="H97" s="316"/>
      <c r="I97" s="320">
        <v>9.0277777777777787E-3</v>
      </c>
      <c r="J97" s="320"/>
      <c r="K97" s="317"/>
      <c r="L97" s="321"/>
      <c r="M97" s="322" t="s">
        <v>557</v>
      </c>
    </row>
    <row r="98" spans="2:13" ht="21.75" customHeight="1" x14ac:dyDescent="0.2">
      <c r="B98" s="305" t="str">
        <f>B97</f>
        <v>COURGETTES FRAICHES EN RONDELLES</v>
      </c>
      <c r="C98" s="323" t="s">
        <v>261</v>
      </c>
      <c r="D98" s="324" t="s">
        <v>543</v>
      </c>
      <c r="E98" s="325"/>
      <c r="F98" s="326"/>
      <c r="G98" s="327"/>
      <c r="H98" s="325"/>
      <c r="I98" s="328"/>
      <c r="J98" s="328"/>
      <c r="K98" s="326"/>
      <c r="L98" s="329"/>
      <c r="M98" s="330" t="s">
        <v>569</v>
      </c>
    </row>
    <row r="99" spans="2:13" ht="21.75" customHeight="1" thickBot="1" x14ac:dyDescent="0.25">
      <c r="B99" s="305" t="str">
        <f>B98</f>
        <v>COURGETTES FRAICHES EN RONDELLES</v>
      </c>
      <c r="C99" s="421" t="s">
        <v>320</v>
      </c>
      <c r="D99" s="332"/>
      <c r="E99" s="333" t="s">
        <v>323</v>
      </c>
      <c r="F99" s="334"/>
      <c r="G99" s="335"/>
      <c r="H99" s="336"/>
      <c r="I99" s="337"/>
      <c r="J99" s="337"/>
      <c r="K99" s="334"/>
      <c r="L99" s="338"/>
      <c r="M99" s="375"/>
    </row>
    <row r="100" spans="2:13" ht="21.95" customHeight="1" x14ac:dyDescent="0.2">
      <c r="B100" s="414" t="str">
        <f>M100</f>
        <v>ÉPINARDS SURGELÉS</v>
      </c>
      <c r="C100" s="415" t="s">
        <v>49</v>
      </c>
      <c r="D100" s="416"/>
      <c r="E100" s="416"/>
      <c r="F100" s="416"/>
      <c r="G100" s="416"/>
      <c r="H100" s="416"/>
      <c r="I100" s="417"/>
      <c r="J100" s="418"/>
      <c r="K100" s="417"/>
      <c r="L100" s="419"/>
      <c r="M100" s="420" t="s">
        <v>74</v>
      </c>
    </row>
    <row r="101" spans="2:13" ht="20.100000000000001" customHeight="1" x14ac:dyDescent="0.2">
      <c r="B101" s="305" t="str">
        <f>B100</f>
        <v>ÉPINARDS SURGELÉS</v>
      </c>
      <c r="C101" s="306" t="s">
        <v>259</v>
      </c>
      <c r="D101" s="307" t="s">
        <v>289</v>
      </c>
      <c r="E101" s="308" t="s">
        <v>277</v>
      </c>
      <c r="F101" s="309">
        <v>110</v>
      </c>
      <c r="G101" s="310"/>
      <c r="H101" s="308"/>
      <c r="I101" s="311"/>
      <c r="J101" s="311"/>
      <c r="K101" s="309"/>
      <c r="L101" s="312"/>
      <c r="M101" s="313"/>
    </row>
    <row r="102" spans="2:13" ht="20.100000000000001" customHeight="1" x14ac:dyDescent="0.2">
      <c r="B102" s="305" t="str">
        <f>B101</f>
        <v>ÉPINARDS SURGELÉS</v>
      </c>
      <c r="C102" s="314" t="s">
        <v>260</v>
      </c>
      <c r="D102" s="315" t="s">
        <v>199</v>
      </c>
      <c r="E102" s="316" t="s">
        <v>380</v>
      </c>
      <c r="F102" s="317">
        <v>105</v>
      </c>
      <c r="G102" s="318"/>
      <c r="H102" s="316"/>
      <c r="I102" s="320">
        <v>2.0833333333333332E-2</v>
      </c>
      <c r="J102" s="320"/>
      <c r="K102" s="317"/>
      <c r="L102" s="321"/>
      <c r="M102" s="322" t="s">
        <v>562</v>
      </c>
    </row>
    <row r="103" spans="2:13" ht="20.100000000000001" customHeight="1" x14ac:dyDescent="0.2">
      <c r="B103" s="305" t="str">
        <f>B102</f>
        <v>ÉPINARDS SURGELÉS</v>
      </c>
      <c r="C103" s="323" t="s">
        <v>261</v>
      </c>
      <c r="D103" s="324" t="s">
        <v>543</v>
      </c>
      <c r="E103" s="325"/>
      <c r="F103" s="326"/>
      <c r="G103" s="327"/>
      <c r="H103" s="325"/>
      <c r="I103" s="328"/>
      <c r="J103" s="328"/>
      <c r="K103" s="326"/>
      <c r="L103" s="329"/>
      <c r="M103" s="330"/>
    </row>
    <row r="104" spans="2:13" ht="20.100000000000001" customHeight="1" thickBot="1" x14ac:dyDescent="0.25">
      <c r="B104" s="305" t="str">
        <f>B103</f>
        <v>ÉPINARDS SURGELÉS</v>
      </c>
      <c r="C104" s="421" t="s">
        <v>320</v>
      </c>
      <c r="D104" s="332"/>
      <c r="E104" s="333" t="s">
        <v>323</v>
      </c>
      <c r="F104" s="334"/>
      <c r="G104" s="335"/>
      <c r="H104" s="336"/>
      <c r="I104" s="337"/>
      <c r="J104" s="337"/>
      <c r="K104" s="334"/>
      <c r="L104" s="338"/>
      <c r="M104" s="375"/>
    </row>
    <row r="105" spans="2:13" ht="21.95" customHeight="1" x14ac:dyDescent="0.2">
      <c r="B105" s="414" t="str">
        <f>M105</f>
        <v>FENOUIL</v>
      </c>
      <c r="C105" s="415" t="s">
        <v>49</v>
      </c>
      <c r="D105" s="416"/>
      <c r="E105" s="416"/>
      <c r="F105" s="416"/>
      <c r="G105" s="416"/>
      <c r="H105" s="416"/>
      <c r="I105" s="417"/>
      <c r="J105" s="418"/>
      <c r="K105" s="417"/>
      <c r="L105" s="419"/>
      <c r="M105" s="420" t="s">
        <v>76</v>
      </c>
    </row>
    <row r="106" spans="2:13" ht="20.100000000000001" customHeight="1" x14ac:dyDescent="0.2">
      <c r="B106" s="305" t="str">
        <f>B105</f>
        <v>FENOUIL</v>
      </c>
      <c r="C106" s="306" t="s">
        <v>259</v>
      </c>
      <c r="D106" s="307" t="s">
        <v>289</v>
      </c>
      <c r="E106" s="308" t="s">
        <v>380</v>
      </c>
      <c r="F106" s="309">
        <v>100</v>
      </c>
      <c r="G106" s="310"/>
      <c r="H106" s="308"/>
      <c r="I106" s="311"/>
      <c r="J106" s="311"/>
      <c r="K106" s="309"/>
      <c r="L106" s="312"/>
      <c r="M106" s="313"/>
    </row>
    <row r="107" spans="2:13" ht="20.100000000000001" customHeight="1" x14ac:dyDescent="0.2">
      <c r="B107" s="305" t="str">
        <f>B106</f>
        <v>FENOUIL</v>
      </c>
      <c r="C107" s="314" t="s">
        <v>260</v>
      </c>
      <c r="D107" s="315" t="s">
        <v>199</v>
      </c>
      <c r="E107" s="316" t="s">
        <v>380</v>
      </c>
      <c r="F107" s="317">
        <v>100</v>
      </c>
      <c r="G107" s="318"/>
      <c r="H107" s="316"/>
      <c r="I107" s="320">
        <v>1.3888888888888888E-2</v>
      </c>
      <c r="J107" s="320"/>
      <c r="K107" s="317"/>
      <c r="L107" s="321"/>
      <c r="M107" s="322" t="s">
        <v>561</v>
      </c>
    </row>
    <row r="108" spans="2:13" ht="20.100000000000001" customHeight="1" x14ac:dyDescent="0.2">
      <c r="B108" s="305" t="str">
        <f>B107</f>
        <v>FENOUIL</v>
      </c>
      <c r="C108" s="323" t="s">
        <v>261</v>
      </c>
      <c r="D108" s="324" t="s">
        <v>543</v>
      </c>
      <c r="E108" s="325"/>
      <c r="F108" s="326"/>
      <c r="G108" s="327"/>
      <c r="H108" s="325"/>
      <c r="I108" s="328"/>
      <c r="J108" s="328"/>
      <c r="K108" s="326"/>
      <c r="L108" s="329"/>
      <c r="M108" s="330"/>
    </row>
    <row r="109" spans="2:13" ht="20.100000000000001" customHeight="1" thickBot="1" x14ac:dyDescent="0.25">
      <c r="B109" s="305" t="str">
        <f>B108</f>
        <v>FENOUIL</v>
      </c>
      <c r="C109" s="421" t="s">
        <v>320</v>
      </c>
      <c r="D109" s="332"/>
      <c r="E109" s="333" t="s">
        <v>323</v>
      </c>
      <c r="F109" s="334"/>
      <c r="G109" s="335"/>
      <c r="H109" s="336"/>
      <c r="I109" s="337"/>
      <c r="J109" s="337"/>
      <c r="K109" s="334"/>
      <c r="L109" s="338"/>
      <c r="M109" s="375"/>
    </row>
    <row r="110" spans="2:13" ht="21.95" customHeight="1" x14ac:dyDescent="0.2">
      <c r="B110" s="414" t="str">
        <f>M110</f>
        <v>FLAN DE LÉGUMES en timbale</v>
      </c>
      <c r="C110" s="415" t="s">
        <v>339</v>
      </c>
      <c r="D110" s="416"/>
      <c r="E110" s="416"/>
      <c r="F110" s="416"/>
      <c r="G110" s="416"/>
      <c r="H110" s="416"/>
      <c r="I110" s="417"/>
      <c r="J110" s="418"/>
      <c r="K110" s="417"/>
      <c r="L110" s="419"/>
      <c r="M110" s="420" t="s">
        <v>350</v>
      </c>
    </row>
    <row r="111" spans="2:13" ht="20.100000000000001" customHeight="1" x14ac:dyDescent="0.2">
      <c r="B111" s="305" t="str">
        <f>B110</f>
        <v>FLAN DE LÉGUMES en timbale</v>
      </c>
      <c r="C111" s="306" t="s">
        <v>259</v>
      </c>
      <c r="D111" s="307" t="s">
        <v>289</v>
      </c>
      <c r="E111" s="308" t="s">
        <v>380</v>
      </c>
      <c r="F111" s="309">
        <v>90</v>
      </c>
      <c r="G111" s="310"/>
      <c r="H111" s="308"/>
      <c r="I111" s="311"/>
      <c r="J111" s="311"/>
      <c r="K111" s="309"/>
      <c r="L111" s="312"/>
      <c r="M111" s="313" t="s">
        <v>570</v>
      </c>
    </row>
    <row r="112" spans="2:13" ht="20.100000000000001" customHeight="1" x14ac:dyDescent="0.2">
      <c r="B112" s="305" t="str">
        <f>B111</f>
        <v>FLAN DE LÉGUMES en timbale</v>
      </c>
      <c r="C112" s="314" t="s">
        <v>260</v>
      </c>
      <c r="D112" s="315" t="s">
        <v>199</v>
      </c>
      <c r="E112" s="316" t="s">
        <v>380</v>
      </c>
      <c r="F112" s="317">
        <v>90</v>
      </c>
      <c r="G112" s="318"/>
      <c r="H112" s="316"/>
      <c r="I112" s="320">
        <v>1.3888888888888888E-2</v>
      </c>
      <c r="J112" s="320"/>
      <c r="K112" s="317"/>
      <c r="L112" s="321"/>
      <c r="M112" s="322"/>
    </row>
    <row r="113" spans="2:13" ht="20.100000000000001" customHeight="1" x14ac:dyDescent="0.2">
      <c r="B113" s="305" t="str">
        <f>B112</f>
        <v>FLAN DE LÉGUMES en timbale</v>
      </c>
      <c r="C113" s="323" t="s">
        <v>262</v>
      </c>
      <c r="D113" s="324" t="s">
        <v>543</v>
      </c>
      <c r="E113" s="325"/>
      <c r="F113" s="326"/>
      <c r="G113" s="327"/>
      <c r="H113" s="325"/>
      <c r="I113" s="328"/>
      <c r="J113" s="328"/>
      <c r="K113" s="326"/>
      <c r="L113" s="329"/>
      <c r="M113" s="330"/>
    </row>
    <row r="114" spans="2:13" ht="20.100000000000001" customHeight="1" thickBot="1" x14ac:dyDescent="0.25">
      <c r="B114" s="305" t="str">
        <f>B113</f>
        <v>FLAN DE LÉGUMES en timbale</v>
      </c>
      <c r="C114" s="421" t="s">
        <v>320</v>
      </c>
      <c r="D114" s="332"/>
      <c r="E114" s="333" t="s">
        <v>323</v>
      </c>
      <c r="F114" s="334"/>
      <c r="G114" s="335"/>
      <c r="H114" s="336"/>
      <c r="I114" s="337"/>
      <c r="J114" s="337"/>
      <c r="K114" s="334"/>
      <c r="L114" s="338"/>
      <c r="M114" s="375"/>
    </row>
    <row r="115" spans="2:13" ht="21.95" customHeight="1" x14ac:dyDescent="0.2">
      <c r="B115" s="414" t="str">
        <f>M115</f>
        <v>GNOCCHI ROMAINE</v>
      </c>
      <c r="C115" s="415" t="s">
        <v>324</v>
      </c>
      <c r="D115" s="416"/>
      <c r="E115" s="416"/>
      <c r="F115" s="416"/>
      <c r="G115" s="416"/>
      <c r="H115" s="416"/>
      <c r="I115" s="417"/>
      <c r="J115" s="418"/>
      <c r="K115" s="417"/>
      <c r="L115" s="419"/>
      <c r="M115" s="420" t="s">
        <v>109</v>
      </c>
    </row>
    <row r="116" spans="2:13" ht="20.100000000000001" customHeight="1" x14ac:dyDescent="0.2">
      <c r="B116" s="305" t="str">
        <f t="shared" ref="B116:B123" si="1">B115</f>
        <v>GNOCCHI ROMAINE</v>
      </c>
      <c r="C116" s="306" t="s">
        <v>259</v>
      </c>
      <c r="D116" s="307" t="s">
        <v>289</v>
      </c>
      <c r="E116" s="308" t="s">
        <v>277</v>
      </c>
      <c r="F116" s="309">
        <v>200</v>
      </c>
      <c r="G116" s="310"/>
      <c r="H116" s="308"/>
      <c r="I116" s="311"/>
      <c r="J116" s="311"/>
      <c r="K116" s="309"/>
      <c r="L116" s="312"/>
      <c r="M116" s="313" t="s">
        <v>571</v>
      </c>
    </row>
    <row r="117" spans="2:13" ht="20.100000000000001" customHeight="1" x14ac:dyDescent="0.2">
      <c r="B117" s="305" t="str">
        <f t="shared" si="1"/>
        <v>GNOCCHI ROMAINE</v>
      </c>
      <c r="C117" s="314" t="s">
        <v>260</v>
      </c>
      <c r="D117" s="315" t="s">
        <v>326</v>
      </c>
      <c r="E117" s="316" t="s">
        <v>277</v>
      </c>
      <c r="F117" s="317">
        <v>170</v>
      </c>
      <c r="G117" s="318"/>
      <c r="H117" s="316"/>
      <c r="I117" s="320">
        <v>1.3888888888888888E-2</v>
      </c>
      <c r="J117" s="320"/>
      <c r="K117" s="317"/>
      <c r="L117" s="321"/>
      <c r="M117" s="322"/>
    </row>
    <row r="118" spans="2:13" ht="47.25" x14ac:dyDescent="0.2">
      <c r="B118" s="305" t="str">
        <f t="shared" si="1"/>
        <v>GNOCCHI ROMAINE</v>
      </c>
      <c r="C118" s="314" t="s">
        <v>261</v>
      </c>
      <c r="D118" s="315" t="s">
        <v>326</v>
      </c>
      <c r="E118" s="316" t="s">
        <v>277</v>
      </c>
      <c r="F118" s="317">
        <v>170</v>
      </c>
      <c r="G118" s="389" t="s">
        <v>333</v>
      </c>
      <c r="H118" s="316"/>
      <c r="I118" s="320"/>
      <c r="J118" s="320"/>
      <c r="K118" s="317"/>
      <c r="L118" s="321"/>
      <c r="M118" s="322"/>
    </row>
    <row r="119" spans="2:13" ht="20.100000000000001" customHeight="1" x14ac:dyDescent="0.2">
      <c r="B119" s="305" t="str">
        <f t="shared" si="1"/>
        <v>GNOCCHI ROMAINE</v>
      </c>
      <c r="C119" s="314" t="s">
        <v>262</v>
      </c>
      <c r="D119" s="315" t="s">
        <v>322</v>
      </c>
      <c r="E119" s="316"/>
      <c r="F119" s="317"/>
      <c r="G119" s="318"/>
      <c r="H119" s="316"/>
      <c r="I119" s="320"/>
      <c r="J119" s="320">
        <v>1.3888888888888889E-3</v>
      </c>
      <c r="K119" s="317"/>
      <c r="L119" s="321"/>
      <c r="M119" s="322"/>
    </row>
    <row r="120" spans="2:13" ht="20.100000000000001" customHeight="1" x14ac:dyDescent="0.2">
      <c r="B120" s="305" t="str">
        <f t="shared" si="1"/>
        <v>GNOCCHI ROMAINE</v>
      </c>
      <c r="C120" s="323" t="s">
        <v>295</v>
      </c>
      <c r="D120" s="324" t="s">
        <v>543</v>
      </c>
      <c r="E120" s="325" t="s">
        <v>321</v>
      </c>
      <c r="F120" s="326">
        <v>120</v>
      </c>
      <c r="G120" s="327">
        <v>40</v>
      </c>
      <c r="H120" s="325"/>
      <c r="I120" s="328">
        <v>5.5555555555555558E-3</v>
      </c>
      <c r="J120" s="328"/>
      <c r="K120" s="326"/>
      <c r="L120" s="329"/>
      <c r="M120" s="330"/>
    </row>
    <row r="121" spans="2:13" ht="20.100000000000001" customHeight="1" x14ac:dyDescent="0.2">
      <c r="B121" s="305" t="str">
        <f t="shared" si="1"/>
        <v>GNOCCHI ROMAINE</v>
      </c>
      <c r="C121" s="422" t="s">
        <v>320</v>
      </c>
      <c r="D121" s="342"/>
      <c r="E121" s="359" t="s">
        <v>323</v>
      </c>
      <c r="F121" s="360"/>
      <c r="G121" s="361"/>
      <c r="H121" s="362"/>
      <c r="I121" s="363"/>
      <c r="J121" s="363"/>
      <c r="K121" s="360"/>
      <c r="L121" s="364"/>
      <c r="M121" s="365"/>
    </row>
    <row r="122" spans="2:13" ht="20.100000000000001" customHeight="1" x14ac:dyDescent="0.2">
      <c r="B122" s="305" t="str">
        <f t="shared" si="1"/>
        <v>GNOCCHI ROMAINE</v>
      </c>
      <c r="C122" s="508" t="s">
        <v>323</v>
      </c>
      <c r="D122" s="508"/>
      <c r="E122" s="508"/>
      <c r="F122" s="508"/>
      <c r="G122" s="508"/>
      <c r="H122" s="508"/>
      <c r="I122" s="508"/>
      <c r="J122" s="508"/>
      <c r="K122" s="508"/>
      <c r="L122" s="508"/>
      <c r="M122" s="509"/>
    </row>
    <row r="123" spans="2:13" ht="20.100000000000001" customHeight="1" thickBot="1" x14ac:dyDescent="0.25">
      <c r="B123" s="305" t="str">
        <f t="shared" si="1"/>
        <v>GNOCCHI ROMAINE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1"/>
    </row>
    <row r="124" spans="2:13" ht="21.95" customHeight="1" x14ac:dyDescent="0.2">
      <c r="B124" s="414" t="str">
        <f>M124</f>
        <v>GRATIN DE LÉGUMES</v>
      </c>
      <c r="C124" s="415" t="s">
        <v>324</v>
      </c>
      <c r="D124" s="416"/>
      <c r="E124" s="416"/>
      <c r="F124" s="416"/>
      <c r="G124" s="416"/>
      <c r="H124" s="416"/>
      <c r="I124" s="417"/>
      <c r="J124" s="418"/>
      <c r="K124" s="417"/>
      <c r="L124" s="419"/>
      <c r="M124" s="420" t="s">
        <v>104</v>
      </c>
    </row>
    <row r="125" spans="2:13" ht="20.100000000000001" customHeight="1" x14ac:dyDescent="0.2">
      <c r="B125" s="305" t="str">
        <f t="shared" ref="B125:B132" si="2">B124</f>
        <v>GRATIN DE LÉGUMES</v>
      </c>
      <c r="C125" s="306" t="s">
        <v>259</v>
      </c>
      <c r="D125" s="307" t="s">
        <v>289</v>
      </c>
      <c r="E125" s="308" t="s">
        <v>277</v>
      </c>
      <c r="F125" s="309">
        <v>200</v>
      </c>
      <c r="G125" s="310"/>
      <c r="H125" s="308"/>
      <c r="I125" s="311"/>
      <c r="J125" s="311"/>
      <c r="K125" s="309"/>
      <c r="L125" s="312"/>
      <c r="M125" s="313" t="s">
        <v>572</v>
      </c>
    </row>
    <row r="126" spans="2:13" ht="20.100000000000001" customHeight="1" x14ac:dyDescent="0.2">
      <c r="B126" s="305" t="str">
        <f t="shared" si="2"/>
        <v>GRATIN DE LÉGUMES</v>
      </c>
      <c r="C126" s="314" t="s">
        <v>260</v>
      </c>
      <c r="D126" s="315" t="s">
        <v>326</v>
      </c>
      <c r="E126" s="316" t="s">
        <v>277</v>
      </c>
      <c r="F126" s="317">
        <v>160</v>
      </c>
      <c r="G126" s="318">
        <v>20</v>
      </c>
      <c r="H126" s="316"/>
      <c r="I126" s="320">
        <v>1.3888888888888888E-2</v>
      </c>
      <c r="J126" s="320"/>
      <c r="K126" s="317"/>
      <c r="L126" s="321"/>
      <c r="M126" s="322" t="s">
        <v>573</v>
      </c>
    </row>
    <row r="127" spans="2:13" ht="54" x14ac:dyDescent="0.2">
      <c r="B127" s="305" t="str">
        <f t="shared" si="2"/>
        <v>GRATIN DE LÉGUMES</v>
      </c>
      <c r="C127" s="314" t="s">
        <v>261</v>
      </c>
      <c r="D127" s="315" t="s">
        <v>326</v>
      </c>
      <c r="E127" s="316" t="s">
        <v>277</v>
      </c>
      <c r="F127" s="317">
        <v>185</v>
      </c>
      <c r="G127" s="318" t="s">
        <v>333</v>
      </c>
      <c r="H127" s="316"/>
      <c r="I127" s="320">
        <v>1.0416666666666666E-2</v>
      </c>
      <c r="J127" s="320"/>
      <c r="K127" s="317"/>
      <c r="L127" s="321"/>
      <c r="M127" s="322" t="s">
        <v>574</v>
      </c>
    </row>
    <row r="128" spans="2:13" ht="20.100000000000001" customHeight="1" x14ac:dyDescent="0.2">
      <c r="B128" s="305" t="str">
        <f t="shared" si="2"/>
        <v>GRATIN DE LÉGUMES</v>
      </c>
      <c r="C128" s="314" t="s">
        <v>262</v>
      </c>
      <c r="D128" s="315" t="s">
        <v>322</v>
      </c>
      <c r="E128" s="316"/>
      <c r="F128" s="317"/>
      <c r="G128" s="318"/>
      <c r="H128" s="316"/>
      <c r="I128" s="320"/>
      <c r="J128" s="320">
        <v>2.0833333333333333E-3</v>
      </c>
      <c r="K128" s="317"/>
      <c r="L128" s="321"/>
      <c r="M128" s="322"/>
    </row>
    <row r="129" spans="2:13" ht="20.100000000000001" customHeight="1" x14ac:dyDescent="0.2">
      <c r="B129" s="305" t="str">
        <f t="shared" si="2"/>
        <v>GRATIN DE LÉGUMES</v>
      </c>
      <c r="C129" s="323" t="s">
        <v>295</v>
      </c>
      <c r="D129" s="324" t="s">
        <v>543</v>
      </c>
      <c r="E129" s="325"/>
      <c r="F129" s="326"/>
      <c r="G129" s="327"/>
      <c r="H129" s="325"/>
      <c r="I129" s="328"/>
      <c r="J129" s="328"/>
      <c r="K129" s="326"/>
      <c r="L129" s="329"/>
      <c r="M129" s="330"/>
    </row>
    <row r="130" spans="2:13" ht="20.100000000000001" customHeight="1" x14ac:dyDescent="0.2">
      <c r="B130" s="305" t="str">
        <f t="shared" si="2"/>
        <v>GRATIN DE LÉGUMES</v>
      </c>
      <c r="C130" s="422" t="s">
        <v>320</v>
      </c>
      <c r="D130" s="342"/>
      <c r="E130" s="359" t="s">
        <v>323</v>
      </c>
      <c r="F130" s="360"/>
      <c r="G130" s="361"/>
      <c r="H130" s="362"/>
      <c r="I130" s="363"/>
      <c r="J130" s="363"/>
      <c r="K130" s="360"/>
      <c r="L130" s="364"/>
      <c r="M130" s="365"/>
    </row>
    <row r="131" spans="2:13" ht="20.100000000000001" customHeight="1" x14ac:dyDescent="0.2">
      <c r="B131" s="305" t="str">
        <f t="shared" si="2"/>
        <v>GRATIN DE LÉGUMES</v>
      </c>
      <c r="C131" s="508"/>
      <c r="D131" s="508"/>
      <c r="E131" s="508"/>
      <c r="F131" s="508"/>
      <c r="G131" s="508"/>
      <c r="H131" s="508"/>
      <c r="I131" s="508"/>
      <c r="J131" s="508"/>
      <c r="K131" s="508"/>
      <c r="L131" s="508"/>
      <c r="M131" s="509"/>
    </row>
    <row r="132" spans="2:13" ht="20.100000000000001" customHeight="1" thickBot="1" x14ac:dyDescent="0.25">
      <c r="B132" s="305" t="str">
        <f t="shared" si="2"/>
        <v>GRATIN DE LÉGUMES</v>
      </c>
      <c r="C132" s="510"/>
      <c r="D132" s="510"/>
      <c r="E132" s="510"/>
      <c r="F132" s="510"/>
      <c r="G132" s="510"/>
      <c r="H132" s="510"/>
      <c r="I132" s="510"/>
      <c r="J132" s="510"/>
      <c r="K132" s="510"/>
      <c r="L132" s="510"/>
      <c r="M132" s="511"/>
    </row>
    <row r="133" spans="2:13" ht="21.95" customHeight="1" x14ac:dyDescent="0.2">
      <c r="B133" s="414" t="str">
        <f>M133</f>
        <v>HARICOTS FRAIS</v>
      </c>
      <c r="C133" s="415" t="s">
        <v>6</v>
      </c>
      <c r="D133" s="416"/>
      <c r="E133" s="416"/>
      <c r="F133" s="416"/>
      <c r="G133" s="416"/>
      <c r="H133" s="416"/>
      <c r="I133" s="417"/>
      <c r="J133" s="418"/>
      <c r="K133" s="417"/>
      <c r="L133" s="419"/>
      <c r="M133" s="420" t="s">
        <v>447</v>
      </c>
    </row>
    <row r="134" spans="2:13" ht="20.100000000000001" customHeight="1" x14ac:dyDescent="0.2">
      <c r="B134" s="305" t="str">
        <f>B133</f>
        <v>HARICOTS FRAIS</v>
      </c>
      <c r="C134" s="306" t="s">
        <v>259</v>
      </c>
      <c r="D134" s="307" t="s">
        <v>289</v>
      </c>
      <c r="E134" s="308" t="s">
        <v>321</v>
      </c>
      <c r="F134" s="309">
        <v>110</v>
      </c>
      <c r="G134" s="310"/>
      <c r="H134" s="308"/>
      <c r="I134" s="311"/>
      <c r="J134" s="311"/>
      <c r="K134" s="309"/>
      <c r="L134" s="312"/>
      <c r="M134" s="313" t="s">
        <v>567</v>
      </c>
    </row>
    <row r="135" spans="2:13" ht="20.100000000000001" customHeight="1" x14ac:dyDescent="0.2">
      <c r="B135" s="305" t="str">
        <f>B134</f>
        <v>HARICOTS FRAIS</v>
      </c>
      <c r="C135" s="314" t="s">
        <v>260</v>
      </c>
      <c r="D135" s="315" t="s">
        <v>199</v>
      </c>
      <c r="E135" s="316" t="s">
        <v>321</v>
      </c>
      <c r="F135" s="317">
        <v>100</v>
      </c>
      <c r="G135" s="318"/>
      <c r="H135" s="316"/>
      <c r="I135" s="320">
        <v>6.9444444444444441E-3</v>
      </c>
      <c r="J135" s="320"/>
      <c r="K135" s="317"/>
      <c r="L135" s="321"/>
      <c r="M135" s="322"/>
    </row>
    <row r="136" spans="2:13" ht="19.5" customHeight="1" x14ac:dyDescent="0.2">
      <c r="B136" s="305" t="str">
        <f>B135</f>
        <v>HARICOTS FRAIS</v>
      </c>
      <c r="C136" s="314" t="s">
        <v>261</v>
      </c>
      <c r="D136" s="315" t="s">
        <v>322</v>
      </c>
      <c r="E136" s="316"/>
      <c r="F136" s="317"/>
      <c r="G136" s="318"/>
      <c r="H136" s="389"/>
      <c r="I136" s="320"/>
      <c r="J136" s="320">
        <v>6.9444444444444447E-4</v>
      </c>
      <c r="K136" s="317"/>
      <c r="L136" s="321"/>
      <c r="M136" s="322"/>
    </row>
    <row r="137" spans="2:13" ht="20.100000000000001" customHeight="1" x14ac:dyDescent="0.2">
      <c r="B137" s="305" t="str">
        <f>B136</f>
        <v>HARICOTS FRAIS</v>
      </c>
      <c r="C137" s="323" t="s">
        <v>262</v>
      </c>
      <c r="D137" s="324" t="s">
        <v>543</v>
      </c>
      <c r="E137" s="325"/>
      <c r="F137" s="326"/>
      <c r="G137" s="327"/>
      <c r="H137" s="325"/>
      <c r="I137" s="328"/>
      <c r="J137" s="328"/>
      <c r="K137" s="326"/>
      <c r="L137" s="329"/>
      <c r="M137" s="330"/>
    </row>
    <row r="138" spans="2:13" ht="20.100000000000001" customHeight="1" thickBot="1" x14ac:dyDescent="0.25">
      <c r="B138" s="305" t="str">
        <f>B137</f>
        <v>HARICOTS FRAIS</v>
      </c>
      <c r="C138" s="421" t="s">
        <v>320</v>
      </c>
      <c r="D138" s="332"/>
      <c r="E138" s="333" t="s">
        <v>323</v>
      </c>
      <c r="F138" s="334"/>
      <c r="G138" s="335"/>
      <c r="H138" s="336"/>
      <c r="I138" s="337"/>
      <c r="J138" s="337"/>
      <c r="K138" s="334"/>
      <c r="L138" s="338"/>
      <c r="M138" s="375"/>
    </row>
    <row r="139" spans="2:13" ht="21.95" customHeight="1" x14ac:dyDescent="0.2">
      <c r="B139" s="414" t="str">
        <f>M139</f>
        <v>HARICOTS SURGELÉS</v>
      </c>
      <c r="C139" s="415" t="s">
        <v>6</v>
      </c>
      <c r="D139" s="416"/>
      <c r="E139" s="416"/>
      <c r="F139" s="416"/>
      <c r="G139" s="416"/>
      <c r="H139" s="416"/>
      <c r="I139" s="417"/>
      <c r="J139" s="418"/>
      <c r="K139" s="417"/>
      <c r="L139" s="419"/>
      <c r="M139" s="420" t="s">
        <v>448</v>
      </c>
    </row>
    <row r="140" spans="2:13" ht="20.100000000000001" customHeight="1" x14ac:dyDescent="0.2">
      <c r="B140" s="305" t="str">
        <f>B139</f>
        <v>HARICOTS SURGELÉS</v>
      </c>
      <c r="C140" s="306" t="s">
        <v>259</v>
      </c>
      <c r="D140" s="307" t="s">
        <v>289</v>
      </c>
      <c r="E140" s="308" t="s">
        <v>321</v>
      </c>
      <c r="F140" s="309">
        <v>110</v>
      </c>
      <c r="G140" s="310"/>
      <c r="H140" s="308"/>
      <c r="I140" s="311"/>
      <c r="J140" s="311"/>
      <c r="K140" s="309"/>
      <c r="L140" s="312"/>
      <c r="M140" s="313" t="s">
        <v>567</v>
      </c>
    </row>
    <row r="141" spans="2:13" ht="20.100000000000001" customHeight="1" x14ac:dyDescent="0.2">
      <c r="B141" s="305" t="str">
        <f>B140</f>
        <v>HARICOTS SURGELÉS</v>
      </c>
      <c r="C141" s="314" t="s">
        <v>260</v>
      </c>
      <c r="D141" s="315" t="s">
        <v>199</v>
      </c>
      <c r="E141" s="316" t="s">
        <v>321</v>
      </c>
      <c r="F141" s="317">
        <v>100</v>
      </c>
      <c r="G141" s="318"/>
      <c r="H141" s="316"/>
      <c r="I141" s="320">
        <v>1.0416666666666666E-2</v>
      </c>
      <c r="J141" s="320"/>
      <c r="K141" s="317"/>
      <c r="L141" s="321"/>
      <c r="M141" s="322"/>
    </row>
    <row r="142" spans="2:13" ht="19.5" customHeight="1" x14ac:dyDescent="0.2">
      <c r="B142" s="305" t="str">
        <f>B141</f>
        <v>HARICOTS SURGELÉS</v>
      </c>
      <c r="C142" s="314" t="s">
        <v>261</v>
      </c>
      <c r="D142" s="315" t="s">
        <v>322</v>
      </c>
      <c r="E142" s="316"/>
      <c r="F142" s="317"/>
      <c r="G142" s="318"/>
      <c r="H142" s="389"/>
      <c r="I142" s="320"/>
      <c r="J142" s="320">
        <v>6.9444444444444447E-4</v>
      </c>
      <c r="K142" s="317"/>
      <c r="L142" s="321"/>
      <c r="M142" s="322"/>
    </row>
    <row r="143" spans="2:13" ht="20.100000000000001" customHeight="1" x14ac:dyDescent="0.2">
      <c r="B143" s="305" t="str">
        <f>B142</f>
        <v>HARICOTS SURGELÉS</v>
      </c>
      <c r="C143" s="323" t="s">
        <v>262</v>
      </c>
      <c r="D143" s="324" t="s">
        <v>543</v>
      </c>
      <c r="E143" s="325"/>
      <c r="F143" s="326"/>
      <c r="G143" s="327"/>
      <c r="H143" s="325"/>
      <c r="I143" s="328"/>
      <c r="J143" s="328"/>
      <c r="K143" s="326"/>
      <c r="L143" s="329"/>
      <c r="M143" s="330"/>
    </row>
    <row r="144" spans="2:13" ht="20.100000000000001" customHeight="1" thickBot="1" x14ac:dyDescent="0.25">
      <c r="B144" s="305" t="str">
        <f>B143</f>
        <v>HARICOTS SURGELÉS</v>
      </c>
      <c r="C144" s="421" t="s">
        <v>320</v>
      </c>
      <c r="D144" s="332"/>
      <c r="E144" s="333" t="s">
        <v>323</v>
      </c>
      <c r="F144" s="334"/>
      <c r="G144" s="335"/>
      <c r="H144" s="336"/>
      <c r="I144" s="337"/>
      <c r="J144" s="337"/>
      <c r="K144" s="334"/>
      <c r="L144" s="338"/>
      <c r="M144" s="375"/>
    </row>
    <row r="145" spans="2:13" ht="21.95" customHeight="1" x14ac:dyDescent="0.2">
      <c r="B145" s="414" t="str">
        <f>M145</f>
        <v>HARICOTS VERT</v>
      </c>
      <c r="C145" s="415" t="s">
        <v>339</v>
      </c>
      <c r="D145" s="416"/>
      <c r="E145" s="416"/>
      <c r="F145" s="416"/>
      <c r="G145" s="416"/>
      <c r="H145" s="416"/>
      <c r="I145" s="417"/>
      <c r="J145" s="418"/>
      <c r="K145" s="417"/>
      <c r="L145" s="419"/>
      <c r="M145" s="420" t="s">
        <v>341</v>
      </c>
    </row>
    <row r="146" spans="2:13" ht="20.100000000000001" customHeight="1" x14ac:dyDescent="0.2">
      <c r="B146" s="305" t="str">
        <f>B145</f>
        <v>HARICOTS VERT</v>
      </c>
      <c r="C146" s="306" t="s">
        <v>259</v>
      </c>
      <c r="D146" s="307" t="s">
        <v>289</v>
      </c>
      <c r="E146" s="308" t="s">
        <v>380</v>
      </c>
      <c r="F146" s="309">
        <v>100</v>
      </c>
      <c r="G146" s="310"/>
      <c r="H146" s="308"/>
      <c r="I146" s="311"/>
      <c r="J146" s="311"/>
      <c r="K146" s="309"/>
      <c r="L146" s="312"/>
      <c r="M146" s="313" t="s">
        <v>575</v>
      </c>
    </row>
    <row r="147" spans="2:13" ht="20.100000000000001" customHeight="1" x14ac:dyDescent="0.2">
      <c r="B147" s="305" t="str">
        <f>B146</f>
        <v>HARICOTS VERT</v>
      </c>
      <c r="C147" s="314" t="s">
        <v>260</v>
      </c>
      <c r="D147" s="315" t="s">
        <v>199</v>
      </c>
      <c r="E147" s="316" t="s">
        <v>380</v>
      </c>
      <c r="F147" s="317">
        <v>100</v>
      </c>
      <c r="G147" s="318"/>
      <c r="H147" s="316"/>
      <c r="I147" s="320">
        <v>8.3333333333333332E-3</v>
      </c>
      <c r="J147" s="320"/>
      <c r="K147" s="317"/>
      <c r="L147" s="321"/>
      <c r="M147" s="322"/>
    </row>
    <row r="148" spans="2:13" ht="20.100000000000001" customHeight="1" x14ac:dyDescent="0.2">
      <c r="B148" s="305" t="str">
        <f>B147</f>
        <v>HARICOTS VERT</v>
      </c>
      <c r="C148" s="323" t="s">
        <v>262</v>
      </c>
      <c r="D148" s="324" t="s">
        <v>543</v>
      </c>
      <c r="E148" s="325"/>
      <c r="F148" s="326"/>
      <c r="G148" s="327"/>
      <c r="H148" s="325"/>
      <c r="I148" s="328"/>
      <c r="J148" s="328"/>
      <c r="K148" s="326"/>
      <c r="L148" s="329"/>
      <c r="M148" s="330"/>
    </row>
    <row r="149" spans="2:13" ht="20.100000000000001" customHeight="1" thickBot="1" x14ac:dyDescent="0.25">
      <c r="B149" s="305" t="str">
        <f>B148</f>
        <v>HARICOTS VERT</v>
      </c>
      <c r="C149" s="421" t="s">
        <v>320</v>
      </c>
      <c r="D149" s="332"/>
      <c r="E149" s="333" t="s">
        <v>323</v>
      </c>
      <c r="F149" s="334"/>
      <c r="G149" s="335"/>
      <c r="H149" s="336"/>
      <c r="I149" s="337"/>
      <c r="J149" s="337"/>
      <c r="K149" s="334"/>
      <c r="L149" s="338"/>
      <c r="M149" s="375"/>
    </row>
    <row r="150" spans="2:13" ht="21.95" customHeight="1" x14ac:dyDescent="0.2">
      <c r="B150" s="414" t="str">
        <f>M150</f>
        <v>HARICOTS VERTS FRAIS</v>
      </c>
      <c r="C150" s="415" t="s">
        <v>49</v>
      </c>
      <c r="D150" s="416"/>
      <c r="E150" s="416"/>
      <c r="F150" s="416"/>
      <c r="G150" s="416"/>
      <c r="H150" s="416"/>
      <c r="I150" s="417"/>
      <c r="J150" s="418"/>
      <c r="K150" s="417"/>
      <c r="L150" s="419"/>
      <c r="M150" s="420" t="s">
        <v>53</v>
      </c>
    </row>
    <row r="151" spans="2:13" ht="20.100000000000001" customHeight="1" x14ac:dyDescent="0.2">
      <c r="B151" s="305" t="str">
        <f>B150</f>
        <v>HARICOTS VERTS FRAIS</v>
      </c>
      <c r="C151" s="306" t="s">
        <v>259</v>
      </c>
      <c r="D151" s="307" t="s">
        <v>289</v>
      </c>
      <c r="E151" s="308" t="s">
        <v>380</v>
      </c>
      <c r="F151" s="309">
        <v>100</v>
      </c>
      <c r="G151" s="310"/>
      <c r="H151" s="308"/>
      <c r="I151" s="311"/>
      <c r="J151" s="311"/>
      <c r="K151" s="309"/>
      <c r="L151" s="312"/>
      <c r="M151" s="313"/>
    </row>
    <row r="152" spans="2:13" ht="20.100000000000001" customHeight="1" x14ac:dyDescent="0.2">
      <c r="B152" s="305" t="str">
        <f>B151</f>
        <v>HARICOTS VERTS FRAIS</v>
      </c>
      <c r="C152" s="314" t="s">
        <v>260</v>
      </c>
      <c r="D152" s="315" t="s">
        <v>199</v>
      </c>
      <c r="E152" s="316" t="s">
        <v>380</v>
      </c>
      <c r="F152" s="317">
        <v>100</v>
      </c>
      <c r="G152" s="318"/>
      <c r="H152" s="316"/>
      <c r="I152" s="320">
        <v>1.7361111111111112E-2</v>
      </c>
      <c r="J152" s="320"/>
      <c r="K152" s="317"/>
      <c r="L152" s="321"/>
      <c r="M152" s="322" t="s">
        <v>558</v>
      </c>
    </row>
    <row r="153" spans="2:13" ht="20.100000000000001" customHeight="1" x14ac:dyDescent="0.2">
      <c r="B153" s="305" t="str">
        <f>B152</f>
        <v>HARICOTS VERTS FRAIS</v>
      </c>
      <c r="C153" s="323" t="s">
        <v>261</v>
      </c>
      <c r="D153" s="324" t="s">
        <v>543</v>
      </c>
      <c r="E153" s="325"/>
      <c r="F153" s="326"/>
      <c r="G153" s="327"/>
      <c r="H153" s="325"/>
      <c r="I153" s="328"/>
      <c r="J153" s="328"/>
      <c r="K153" s="326"/>
      <c r="L153" s="329"/>
      <c r="M153" s="330"/>
    </row>
    <row r="154" spans="2:13" ht="20.100000000000001" customHeight="1" thickBot="1" x14ac:dyDescent="0.25">
      <c r="B154" s="305" t="str">
        <f>B153</f>
        <v>HARICOTS VERTS FRAIS</v>
      </c>
      <c r="C154" s="421" t="s">
        <v>320</v>
      </c>
      <c r="D154" s="332"/>
      <c r="E154" s="333" t="s">
        <v>323</v>
      </c>
      <c r="F154" s="334"/>
      <c r="G154" s="335"/>
      <c r="H154" s="336"/>
      <c r="I154" s="337"/>
      <c r="J154" s="337"/>
      <c r="K154" s="334"/>
      <c r="L154" s="338"/>
      <c r="M154" s="375"/>
    </row>
    <row r="155" spans="2:13" ht="21.95" customHeight="1" x14ac:dyDescent="0.2">
      <c r="B155" s="414" t="str">
        <f>M155</f>
        <v>HARICOTS VERTS SURGELÉS</v>
      </c>
      <c r="C155" s="415" t="s">
        <v>49</v>
      </c>
      <c r="D155" s="416"/>
      <c r="E155" s="416"/>
      <c r="F155" s="416"/>
      <c r="G155" s="416"/>
      <c r="H155" s="416"/>
      <c r="I155" s="417"/>
      <c r="J155" s="418"/>
      <c r="K155" s="417"/>
      <c r="L155" s="419"/>
      <c r="M155" s="420" t="s">
        <v>52</v>
      </c>
    </row>
    <row r="156" spans="2:13" ht="20.100000000000001" customHeight="1" x14ac:dyDescent="0.2">
      <c r="B156" s="305" t="str">
        <f>B155</f>
        <v>HARICOTS VERTS SURGELÉS</v>
      </c>
      <c r="C156" s="306" t="s">
        <v>259</v>
      </c>
      <c r="D156" s="307" t="s">
        <v>289</v>
      </c>
      <c r="E156" s="308" t="s">
        <v>277</v>
      </c>
      <c r="F156" s="309">
        <v>110</v>
      </c>
      <c r="G156" s="310"/>
      <c r="H156" s="308"/>
      <c r="I156" s="311"/>
      <c r="J156" s="311"/>
      <c r="K156" s="309"/>
      <c r="L156" s="312"/>
      <c r="M156" s="313"/>
    </row>
    <row r="157" spans="2:13" ht="20.100000000000001" customHeight="1" x14ac:dyDescent="0.2">
      <c r="B157" s="305" t="str">
        <f>B156</f>
        <v>HARICOTS VERTS SURGELÉS</v>
      </c>
      <c r="C157" s="314" t="s">
        <v>260</v>
      </c>
      <c r="D157" s="315" t="s">
        <v>199</v>
      </c>
      <c r="E157" s="316" t="s">
        <v>380</v>
      </c>
      <c r="F157" s="317">
        <v>105</v>
      </c>
      <c r="G157" s="318"/>
      <c r="H157" s="316"/>
      <c r="I157" s="320">
        <v>2.4305555555555556E-2</v>
      </c>
      <c r="J157" s="320"/>
      <c r="K157" s="317"/>
      <c r="L157" s="321"/>
      <c r="M157" s="322" t="s">
        <v>565</v>
      </c>
    </row>
    <row r="158" spans="2:13" ht="20.100000000000001" customHeight="1" x14ac:dyDescent="0.2">
      <c r="B158" s="305" t="str">
        <f>B157</f>
        <v>HARICOTS VERTS SURGELÉS</v>
      </c>
      <c r="C158" s="323" t="s">
        <v>261</v>
      </c>
      <c r="D158" s="324" t="s">
        <v>543</v>
      </c>
      <c r="E158" s="325"/>
      <c r="F158" s="326"/>
      <c r="G158" s="327"/>
      <c r="H158" s="325"/>
      <c r="I158" s="328"/>
      <c r="J158" s="328"/>
      <c r="K158" s="326"/>
      <c r="L158" s="329"/>
      <c r="M158" s="330"/>
    </row>
    <row r="159" spans="2:13" ht="20.100000000000001" customHeight="1" thickBot="1" x14ac:dyDescent="0.25">
      <c r="B159" s="305" t="str">
        <f>B158</f>
        <v>HARICOTS VERTS SURGELÉS</v>
      </c>
      <c r="C159" s="421" t="s">
        <v>320</v>
      </c>
      <c r="D159" s="332"/>
      <c r="E159" s="333" t="s">
        <v>323</v>
      </c>
      <c r="F159" s="334"/>
      <c r="G159" s="335"/>
      <c r="H159" s="336"/>
      <c r="I159" s="337"/>
      <c r="J159" s="337"/>
      <c r="K159" s="334"/>
      <c r="L159" s="338"/>
      <c r="M159" s="375"/>
    </row>
    <row r="160" spans="2:13" ht="21.95" customHeight="1" x14ac:dyDescent="0.2">
      <c r="B160" s="414" t="str">
        <f>M160</f>
        <v>LASAGNES DE LÉGUMES</v>
      </c>
      <c r="C160" s="415" t="s">
        <v>6</v>
      </c>
      <c r="D160" s="416"/>
      <c r="E160" s="416"/>
      <c r="F160" s="416"/>
      <c r="G160" s="416"/>
      <c r="H160" s="416"/>
      <c r="I160" s="417"/>
      <c r="J160" s="418"/>
      <c r="K160" s="417"/>
      <c r="L160" s="419"/>
      <c r="M160" s="420" t="s">
        <v>415</v>
      </c>
    </row>
    <row r="161" spans="2:13" ht="20.100000000000001" customHeight="1" x14ac:dyDescent="0.2">
      <c r="B161" s="305" t="str">
        <f t="shared" ref="B161:B166" si="3">B160</f>
        <v>LASAGNES DE LÉGUMES</v>
      </c>
      <c r="C161" s="306" t="s">
        <v>259</v>
      </c>
      <c r="D161" s="307" t="s">
        <v>289</v>
      </c>
      <c r="E161" s="308" t="s">
        <v>277</v>
      </c>
      <c r="F161" s="309">
        <v>200</v>
      </c>
      <c r="G161" s="310"/>
      <c r="H161" s="308"/>
      <c r="I161" s="311"/>
      <c r="J161" s="311"/>
      <c r="K161" s="309"/>
      <c r="L161" s="312"/>
      <c r="M161" s="313"/>
    </row>
    <row r="162" spans="2:13" ht="20.100000000000001" customHeight="1" x14ac:dyDescent="0.2">
      <c r="B162" s="305" t="str">
        <f t="shared" si="3"/>
        <v>LASAGNES DE LÉGUMES</v>
      </c>
      <c r="C162" s="314" t="s">
        <v>260</v>
      </c>
      <c r="D162" s="315" t="s">
        <v>199</v>
      </c>
      <c r="E162" s="316" t="s">
        <v>277</v>
      </c>
      <c r="F162" s="317">
        <v>165</v>
      </c>
      <c r="G162" s="318"/>
      <c r="H162" s="316"/>
      <c r="I162" s="320">
        <v>1.3888888888888888E-2</v>
      </c>
      <c r="J162" s="320"/>
      <c r="K162" s="317"/>
      <c r="L162" s="321"/>
      <c r="M162" s="322" t="s">
        <v>416</v>
      </c>
    </row>
    <row r="163" spans="2:13" ht="54.75" customHeight="1" x14ac:dyDescent="0.2">
      <c r="B163" s="305" t="str">
        <f t="shared" si="3"/>
        <v>LASAGNES DE LÉGUMES</v>
      </c>
      <c r="C163" s="314" t="s">
        <v>261</v>
      </c>
      <c r="D163" s="315" t="s">
        <v>199</v>
      </c>
      <c r="E163" s="316" t="s">
        <v>277</v>
      </c>
      <c r="F163" s="317">
        <v>160</v>
      </c>
      <c r="G163" s="318"/>
      <c r="H163" s="389" t="s">
        <v>333</v>
      </c>
      <c r="I163" s="320">
        <v>1.0416666666666666E-2</v>
      </c>
      <c r="J163" s="320"/>
      <c r="K163" s="317"/>
      <c r="L163" s="321"/>
      <c r="M163" s="322"/>
    </row>
    <row r="164" spans="2:13" ht="19.5" customHeight="1" x14ac:dyDescent="0.2">
      <c r="B164" s="305" t="str">
        <f t="shared" si="3"/>
        <v>LASAGNES DE LÉGUMES</v>
      </c>
      <c r="C164" s="314" t="s">
        <v>262</v>
      </c>
      <c r="D164" s="315" t="s">
        <v>322</v>
      </c>
      <c r="E164" s="316"/>
      <c r="F164" s="317"/>
      <c r="G164" s="318"/>
      <c r="H164" s="389"/>
      <c r="I164" s="320"/>
      <c r="J164" s="320">
        <v>3.472222222222222E-3</v>
      </c>
      <c r="K164" s="317"/>
      <c r="L164" s="321"/>
      <c r="M164" s="322"/>
    </row>
    <row r="165" spans="2:13" ht="20.100000000000001" customHeight="1" x14ac:dyDescent="0.2">
      <c r="B165" s="305" t="str">
        <f t="shared" si="3"/>
        <v>LASAGNES DE LÉGUMES</v>
      </c>
      <c r="C165" s="323" t="s">
        <v>295</v>
      </c>
      <c r="D165" s="324" t="s">
        <v>543</v>
      </c>
      <c r="E165" s="325" t="s">
        <v>321</v>
      </c>
      <c r="F165" s="326">
        <v>140</v>
      </c>
      <c r="G165" s="327">
        <v>40</v>
      </c>
      <c r="H165" s="325"/>
      <c r="I165" s="328"/>
      <c r="J165" s="328"/>
      <c r="K165" s="326">
        <v>65</v>
      </c>
      <c r="L165" s="329"/>
      <c r="M165" s="330" t="s">
        <v>576</v>
      </c>
    </row>
    <row r="166" spans="2:13" ht="20.100000000000001" customHeight="1" thickBot="1" x14ac:dyDescent="0.25">
      <c r="B166" s="305" t="str">
        <f t="shared" si="3"/>
        <v>LASAGNES DE LÉGUMES</v>
      </c>
      <c r="C166" s="421" t="s">
        <v>320</v>
      </c>
      <c r="D166" s="332"/>
      <c r="E166" s="333" t="s">
        <v>417</v>
      </c>
      <c r="F166" s="334"/>
      <c r="G166" s="335"/>
      <c r="H166" s="336"/>
      <c r="I166" s="337"/>
      <c r="J166" s="337"/>
      <c r="K166" s="334"/>
      <c r="L166" s="338"/>
      <c r="M166" s="375"/>
    </row>
    <row r="167" spans="2:13" ht="21.95" customHeight="1" x14ac:dyDescent="0.2">
      <c r="B167" s="414" t="str">
        <f>M167</f>
        <v>LES MONO LÉGUMES ET MÉLANGES CRUS</v>
      </c>
      <c r="C167" s="415" t="s">
        <v>481</v>
      </c>
      <c r="D167" s="416"/>
      <c r="E167" s="416"/>
      <c r="F167" s="416"/>
      <c r="G167" s="416"/>
      <c r="H167" s="416"/>
      <c r="I167" s="417"/>
      <c r="J167" s="418"/>
      <c r="K167" s="417"/>
      <c r="L167" s="419"/>
      <c r="M167" s="420" t="s">
        <v>510</v>
      </c>
    </row>
    <row r="168" spans="2:13" ht="30.75" customHeight="1" x14ac:dyDescent="0.2">
      <c r="B168" s="305" t="str">
        <f>B167</f>
        <v>LES MONO LÉGUMES ET MÉLANGES CRUS</v>
      </c>
      <c r="C168" s="306" t="s">
        <v>259</v>
      </c>
      <c r="D168" s="307" t="s">
        <v>289</v>
      </c>
      <c r="E168" s="308" t="s">
        <v>321</v>
      </c>
      <c r="F168" s="309">
        <v>220</v>
      </c>
      <c r="G168" s="310"/>
      <c r="H168" s="308"/>
      <c r="I168" s="311"/>
      <c r="J168" s="311"/>
      <c r="K168" s="309"/>
      <c r="L168" s="312"/>
      <c r="M168" s="313" t="s">
        <v>577</v>
      </c>
    </row>
    <row r="169" spans="2:13" ht="20.100000000000001" customHeight="1" x14ac:dyDescent="0.2">
      <c r="B169" s="305" t="str">
        <f>B168</f>
        <v>LES MONO LÉGUMES ET MÉLANGES CRUS</v>
      </c>
      <c r="C169" s="314" t="s">
        <v>260</v>
      </c>
      <c r="D169" s="315" t="s">
        <v>199</v>
      </c>
      <c r="E169" s="316" t="s">
        <v>321</v>
      </c>
      <c r="F169" s="317">
        <v>140</v>
      </c>
      <c r="G169" s="318"/>
      <c r="H169" s="316"/>
      <c r="I169" s="320"/>
      <c r="J169" s="320"/>
      <c r="K169" s="317"/>
      <c r="L169" s="321"/>
      <c r="M169" s="322" t="s">
        <v>555</v>
      </c>
    </row>
    <row r="170" spans="2:13" ht="20.100000000000001" customHeight="1" x14ac:dyDescent="0.2">
      <c r="B170" s="305" t="str">
        <f>B169</f>
        <v>LES MONO LÉGUMES ET MÉLANGES CRUS</v>
      </c>
      <c r="C170" s="323" t="s">
        <v>261</v>
      </c>
      <c r="D170" s="324" t="s">
        <v>543</v>
      </c>
      <c r="E170" s="325"/>
      <c r="F170" s="326"/>
      <c r="G170" s="327"/>
      <c r="H170" s="325"/>
      <c r="I170" s="328"/>
      <c r="J170" s="328"/>
      <c r="K170" s="326"/>
      <c r="L170" s="329"/>
      <c r="M170" s="330"/>
    </row>
    <row r="171" spans="2:13" ht="20.100000000000001" customHeight="1" thickBot="1" x14ac:dyDescent="0.25">
      <c r="B171" s="305" t="str">
        <f>B170</f>
        <v>LES MONO LÉGUMES ET MÉLANGES CRUS</v>
      </c>
      <c r="C171" s="421" t="s">
        <v>320</v>
      </c>
      <c r="D171" s="332"/>
      <c r="E171" s="333" t="s">
        <v>556</v>
      </c>
      <c r="F171" s="334"/>
      <c r="G171" s="335"/>
      <c r="H171" s="336"/>
      <c r="I171" s="337"/>
      <c r="J171" s="337"/>
      <c r="K171" s="334"/>
      <c r="L171" s="338"/>
      <c r="M171" s="375"/>
    </row>
    <row r="172" spans="2:13" ht="21.95" customHeight="1" x14ac:dyDescent="0.2">
      <c r="B172" s="414" t="str">
        <f>M172</f>
        <v>LES MONO LÉGUMES ET MÉLANGES CUITS</v>
      </c>
      <c r="C172" s="415" t="s">
        <v>481</v>
      </c>
      <c r="D172" s="416"/>
      <c r="E172" s="416"/>
      <c r="F172" s="416"/>
      <c r="G172" s="416"/>
      <c r="H172" s="416"/>
      <c r="I172" s="417"/>
      <c r="J172" s="418"/>
      <c r="K172" s="417"/>
      <c r="L172" s="419"/>
      <c r="M172" s="420" t="s">
        <v>511</v>
      </c>
    </row>
    <row r="173" spans="2:13" ht="30.75" customHeight="1" x14ac:dyDescent="0.2">
      <c r="B173" s="305" t="str">
        <f>B172</f>
        <v>LES MONO LÉGUMES ET MÉLANGES CUITS</v>
      </c>
      <c r="C173" s="306" t="s">
        <v>259</v>
      </c>
      <c r="D173" s="307" t="s">
        <v>289</v>
      </c>
      <c r="E173" s="308" t="s">
        <v>321</v>
      </c>
      <c r="F173" s="309">
        <v>180</v>
      </c>
      <c r="G173" s="310"/>
      <c r="H173" s="308"/>
      <c r="I173" s="311"/>
      <c r="J173" s="311"/>
      <c r="K173" s="309"/>
      <c r="L173" s="312"/>
      <c r="M173" s="313" t="s">
        <v>577</v>
      </c>
    </row>
    <row r="174" spans="2:13" ht="20.100000000000001" customHeight="1" x14ac:dyDescent="0.2">
      <c r="B174" s="305" t="str">
        <f>B173</f>
        <v>LES MONO LÉGUMES ET MÉLANGES CUITS</v>
      </c>
      <c r="C174" s="314" t="s">
        <v>260</v>
      </c>
      <c r="D174" s="315" t="s">
        <v>199</v>
      </c>
      <c r="E174" s="316" t="s">
        <v>321</v>
      </c>
      <c r="F174" s="317">
        <v>120</v>
      </c>
      <c r="G174" s="318"/>
      <c r="H174" s="316"/>
      <c r="I174" s="320"/>
      <c r="J174" s="320"/>
      <c r="K174" s="317"/>
      <c r="L174" s="321"/>
      <c r="M174" s="322" t="s">
        <v>555</v>
      </c>
    </row>
    <row r="175" spans="2:13" ht="20.100000000000001" customHeight="1" x14ac:dyDescent="0.2">
      <c r="B175" s="305" t="str">
        <f>B174</f>
        <v>LES MONO LÉGUMES ET MÉLANGES CUITS</v>
      </c>
      <c r="C175" s="323" t="s">
        <v>261</v>
      </c>
      <c r="D175" s="324" t="s">
        <v>543</v>
      </c>
      <c r="E175" s="325"/>
      <c r="F175" s="326"/>
      <c r="G175" s="327"/>
      <c r="H175" s="325"/>
      <c r="I175" s="328"/>
      <c r="J175" s="328"/>
      <c r="K175" s="326"/>
      <c r="L175" s="329"/>
      <c r="M175" s="330"/>
    </row>
    <row r="176" spans="2:13" ht="20.100000000000001" customHeight="1" thickBot="1" x14ac:dyDescent="0.25">
      <c r="B176" s="305" t="str">
        <f>B175</f>
        <v>LES MONO LÉGUMES ET MÉLANGES CUITS</v>
      </c>
      <c r="C176" s="421" t="s">
        <v>320</v>
      </c>
      <c r="D176" s="332"/>
      <c r="E176" s="333" t="s">
        <v>556</v>
      </c>
      <c r="F176" s="334"/>
      <c r="G176" s="335"/>
      <c r="H176" s="336"/>
      <c r="I176" s="337"/>
      <c r="J176" s="337"/>
      <c r="K176" s="334"/>
      <c r="L176" s="338"/>
      <c r="M176" s="375"/>
    </row>
    <row r="177" spans="2:13" ht="21.95" customHeight="1" x14ac:dyDescent="0.2">
      <c r="B177" s="414" t="str">
        <f>M177</f>
        <v>LES POÉLÉES DE LÉGUMES</v>
      </c>
      <c r="C177" s="415" t="s">
        <v>481</v>
      </c>
      <c r="D177" s="416"/>
      <c r="E177" s="416"/>
      <c r="F177" s="416"/>
      <c r="G177" s="416"/>
      <c r="H177" s="416"/>
      <c r="I177" s="417"/>
      <c r="J177" s="418"/>
      <c r="K177" s="417"/>
      <c r="L177" s="419"/>
      <c r="M177" s="420" t="s">
        <v>509</v>
      </c>
    </row>
    <row r="178" spans="2:13" ht="20.100000000000001" customHeight="1" x14ac:dyDescent="0.2">
      <c r="B178" s="305" t="str">
        <f>B177</f>
        <v>LES POÉLÉES DE LÉGUMES</v>
      </c>
      <c r="C178" s="306" t="s">
        <v>259</v>
      </c>
      <c r="D178" s="307" t="s">
        <v>289</v>
      </c>
      <c r="E178" s="308" t="s">
        <v>321</v>
      </c>
      <c r="F178" s="309">
        <v>220</v>
      </c>
      <c r="G178" s="310"/>
      <c r="H178" s="308"/>
      <c r="I178" s="311"/>
      <c r="J178" s="311"/>
      <c r="K178" s="309"/>
      <c r="L178" s="312"/>
      <c r="M178" s="313" t="s">
        <v>578</v>
      </c>
    </row>
    <row r="179" spans="2:13" ht="20.100000000000001" customHeight="1" x14ac:dyDescent="0.2">
      <c r="B179" s="305" t="str">
        <f>B178</f>
        <v>LES POÉLÉES DE LÉGUMES</v>
      </c>
      <c r="C179" s="314" t="s">
        <v>260</v>
      </c>
      <c r="D179" s="315" t="s">
        <v>199</v>
      </c>
      <c r="E179" s="316" t="s">
        <v>321</v>
      </c>
      <c r="F179" s="317">
        <v>140</v>
      </c>
      <c r="G179" s="318"/>
      <c r="H179" s="316"/>
      <c r="I179" s="320"/>
      <c r="J179" s="320"/>
      <c r="K179" s="317"/>
      <c r="L179" s="321"/>
      <c r="M179" s="322" t="s">
        <v>555</v>
      </c>
    </row>
    <row r="180" spans="2:13" ht="20.100000000000001" customHeight="1" x14ac:dyDescent="0.2">
      <c r="B180" s="305" t="str">
        <f>B179</f>
        <v>LES POÉLÉES DE LÉGUMES</v>
      </c>
      <c r="C180" s="323" t="s">
        <v>261</v>
      </c>
      <c r="D180" s="324" t="s">
        <v>543</v>
      </c>
      <c r="E180" s="325"/>
      <c r="F180" s="326"/>
      <c r="G180" s="327"/>
      <c r="H180" s="325"/>
      <c r="I180" s="328"/>
      <c r="J180" s="328"/>
      <c r="K180" s="326"/>
      <c r="L180" s="329"/>
      <c r="M180" s="330"/>
    </row>
    <row r="181" spans="2:13" ht="20.100000000000001" customHeight="1" thickBot="1" x14ac:dyDescent="0.25">
      <c r="B181" s="305" t="str">
        <f>B180</f>
        <v>LES POÉLÉES DE LÉGUMES</v>
      </c>
      <c r="C181" s="421" t="s">
        <v>320</v>
      </c>
      <c r="D181" s="332"/>
      <c r="E181" s="333" t="s">
        <v>556</v>
      </c>
      <c r="F181" s="334"/>
      <c r="G181" s="335"/>
      <c r="H181" s="336"/>
      <c r="I181" s="337"/>
      <c r="J181" s="337"/>
      <c r="K181" s="334"/>
      <c r="L181" s="338"/>
      <c r="M181" s="375"/>
    </row>
    <row r="182" spans="2:13" ht="21.95" customHeight="1" x14ac:dyDescent="0.2">
      <c r="B182" s="414" t="str">
        <f>M182</f>
        <v>MAIS ÉPIS</v>
      </c>
      <c r="C182" s="415" t="s">
        <v>6</v>
      </c>
      <c r="D182" s="416"/>
      <c r="E182" s="416"/>
      <c r="F182" s="416"/>
      <c r="G182" s="416"/>
      <c r="H182" s="416"/>
      <c r="I182" s="417"/>
      <c r="J182" s="418"/>
      <c r="K182" s="417"/>
      <c r="L182" s="419"/>
      <c r="M182" s="420" t="s">
        <v>451</v>
      </c>
    </row>
    <row r="183" spans="2:13" ht="20.100000000000001" customHeight="1" x14ac:dyDescent="0.2">
      <c r="B183" s="305" t="str">
        <f>B182</f>
        <v>MAIS ÉPIS</v>
      </c>
      <c r="C183" s="306" t="s">
        <v>259</v>
      </c>
      <c r="D183" s="307" t="s">
        <v>289</v>
      </c>
      <c r="E183" s="308" t="s">
        <v>321</v>
      </c>
      <c r="F183" s="309">
        <v>110</v>
      </c>
      <c r="G183" s="310"/>
      <c r="H183" s="308"/>
      <c r="I183" s="311"/>
      <c r="J183" s="311"/>
      <c r="K183" s="309"/>
      <c r="L183" s="312"/>
      <c r="M183" s="313" t="s">
        <v>579</v>
      </c>
    </row>
    <row r="184" spans="2:13" ht="20.100000000000001" customHeight="1" x14ac:dyDescent="0.2">
      <c r="B184" s="305" t="str">
        <f>B183</f>
        <v>MAIS ÉPIS</v>
      </c>
      <c r="C184" s="314" t="s">
        <v>260</v>
      </c>
      <c r="D184" s="315" t="s">
        <v>199</v>
      </c>
      <c r="E184" s="316" t="s">
        <v>321</v>
      </c>
      <c r="F184" s="317">
        <v>100</v>
      </c>
      <c r="G184" s="318"/>
      <c r="H184" s="316"/>
      <c r="I184" s="320">
        <v>1.0416666666666666E-2</v>
      </c>
      <c r="J184" s="320"/>
      <c r="K184" s="317"/>
      <c r="L184" s="321"/>
      <c r="M184" s="322"/>
    </row>
    <row r="185" spans="2:13" ht="19.5" customHeight="1" x14ac:dyDescent="0.2">
      <c r="B185" s="305" t="str">
        <f>B184</f>
        <v>MAIS ÉPIS</v>
      </c>
      <c r="C185" s="314" t="s">
        <v>261</v>
      </c>
      <c r="D185" s="315" t="s">
        <v>199</v>
      </c>
      <c r="E185" s="316" t="s">
        <v>321</v>
      </c>
      <c r="F185" s="317">
        <v>95</v>
      </c>
      <c r="G185" s="318"/>
      <c r="H185" s="389"/>
      <c r="I185" s="320">
        <v>3.472222222222222E-3</v>
      </c>
      <c r="J185" s="320"/>
      <c r="K185" s="317"/>
      <c r="L185" s="321"/>
      <c r="M185" s="322"/>
    </row>
    <row r="186" spans="2:13" ht="20.100000000000001" customHeight="1" x14ac:dyDescent="0.2">
      <c r="B186" s="305" t="str">
        <f>B185</f>
        <v>MAIS ÉPIS</v>
      </c>
      <c r="C186" s="323" t="s">
        <v>262</v>
      </c>
      <c r="D186" s="324" t="s">
        <v>543</v>
      </c>
      <c r="E186" s="325"/>
      <c r="F186" s="326"/>
      <c r="G186" s="327"/>
      <c r="H186" s="325"/>
      <c r="I186" s="328"/>
      <c r="J186" s="328"/>
      <c r="K186" s="326"/>
      <c r="L186" s="329"/>
      <c r="M186" s="330"/>
    </row>
    <row r="187" spans="2:13" ht="20.100000000000001" customHeight="1" thickBot="1" x14ac:dyDescent="0.25">
      <c r="B187" s="305" t="str">
        <f>B186</f>
        <v>MAIS ÉPIS</v>
      </c>
      <c r="C187" s="421" t="s">
        <v>320</v>
      </c>
      <c r="D187" s="332"/>
      <c r="E187" s="333" t="s">
        <v>323</v>
      </c>
      <c r="F187" s="334"/>
      <c r="G187" s="335"/>
      <c r="H187" s="336"/>
      <c r="I187" s="337"/>
      <c r="J187" s="337"/>
      <c r="K187" s="334"/>
      <c r="L187" s="338"/>
      <c r="M187" s="375"/>
    </row>
    <row r="188" spans="2:13" ht="21.95" customHeight="1" x14ac:dyDescent="0.2">
      <c r="B188" s="414" t="str">
        <f>M188</f>
        <v>MÉLANGE DE LÉGUMES SURGELÉS</v>
      </c>
      <c r="C188" s="415" t="s">
        <v>6</v>
      </c>
      <c r="D188" s="416"/>
      <c r="E188" s="416"/>
      <c r="F188" s="416"/>
      <c r="G188" s="416"/>
      <c r="H188" s="416"/>
      <c r="I188" s="417"/>
      <c r="J188" s="418"/>
      <c r="K188" s="417"/>
      <c r="L188" s="419"/>
      <c r="M188" s="420" t="s">
        <v>441</v>
      </c>
    </row>
    <row r="189" spans="2:13" ht="20.100000000000001" customHeight="1" x14ac:dyDescent="0.2">
      <c r="B189" s="305" t="str">
        <f t="shared" ref="B189:B194" si="4">B188</f>
        <v>MÉLANGE DE LÉGUMES SURGELÉS</v>
      </c>
      <c r="C189" s="306" t="s">
        <v>259</v>
      </c>
      <c r="D189" s="307" t="s">
        <v>289</v>
      </c>
      <c r="E189" s="308" t="s">
        <v>321</v>
      </c>
      <c r="F189" s="309">
        <v>160</v>
      </c>
      <c r="G189" s="310">
        <v>60</v>
      </c>
      <c r="H189" s="308"/>
      <c r="I189" s="311"/>
      <c r="J189" s="311"/>
      <c r="K189" s="309"/>
      <c r="L189" s="312"/>
      <c r="M189" s="313" t="s">
        <v>580</v>
      </c>
    </row>
    <row r="190" spans="2:13" ht="20.100000000000001" customHeight="1" x14ac:dyDescent="0.2">
      <c r="B190" s="305" t="str">
        <f t="shared" si="4"/>
        <v>MÉLANGE DE LÉGUMES SURGELÉS</v>
      </c>
      <c r="C190" s="314" t="s">
        <v>260</v>
      </c>
      <c r="D190" s="315" t="s">
        <v>199</v>
      </c>
      <c r="E190" s="316" t="s">
        <v>321</v>
      </c>
      <c r="F190" s="317">
        <v>130</v>
      </c>
      <c r="G190" s="318">
        <v>100</v>
      </c>
      <c r="H190" s="316"/>
      <c r="I190" s="320">
        <v>1.0416666666666666E-2</v>
      </c>
      <c r="J190" s="320"/>
      <c r="K190" s="317"/>
      <c r="L190" s="321"/>
      <c r="M190" s="322"/>
    </row>
    <row r="191" spans="2:13" ht="20.100000000000001" customHeight="1" x14ac:dyDescent="0.2">
      <c r="B191" s="305" t="str">
        <f t="shared" si="4"/>
        <v>MÉLANGE DE LÉGUMES SURGELÉS</v>
      </c>
      <c r="C191" s="314" t="s">
        <v>261</v>
      </c>
      <c r="D191" s="315" t="s">
        <v>199</v>
      </c>
      <c r="E191" s="316" t="s">
        <v>321</v>
      </c>
      <c r="F191" s="317">
        <v>100</v>
      </c>
      <c r="G191" s="318"/>
      <c r="H191" s="316"/>
      <c r="I191" s="320">
        <v>1.0416666666666666E-2</v>
      </c>
      <c r="J191" s="320"/>
      <c r="K191" s="317"/>
      <c r="L191" s="321"/>
      <c r="M191" s="322"/>
    </row>
    <row r="192" spans="2:13" ht="19.5" customHeight="1" x14ac:dyDescent="0.2">
      <c r="B192" s="305" t="str">
        <f t="shared" si="4"/>
        <v>MÉLANGE DE LÉGUMES SURGELÉS</v>
      </c>
      <c r="C192" s="314" t="s">
        <v>262</v>
      </c>
      <c r="D192" s="315" t="s">
        <v>322</v>
      </c>
      <c r="E192" s="316"/>
      <c r="F192" s="317"/>
      <c r="G192" s="318"/>
      <c r="H192" s="389"/>
      <c r="I192" s="320"/>
      <c r="J192" s="320">
        <v>2.0833333333333333E-3</v>
      </c>
      <c r="K192" s="317"/>
      <c r="L192" s="321"/>
      <c r="M192" s="322"/>
    </row>
    <row r="193" spans="2:13" ht="20.100000000000001" customHeight="1" x14ac:dyDescent="0.2">
      <c r="B193" s="305" t="str">
        <f t="shared" si="4"/>
        <v>MÉLANGE DE LÉGUMES SURGELÉS</v>
      </c>
      <c r="C193" s="323" t="s">
        <v>295</v>
      </c>
      <c r="D193" s="324" t="s">
        <v>543</v>
      </c>
      <c r="E193" s="325"/>
      <c r="F193" s="326"/>
      <c r="G193" s="327"/>
      <c r="H193" s="325"/>
      <c r="I193" s="328"/>
      <c r="J193" s="328"/>
      <c r="K193" s="326"/>
      <c r="L193" s="329"/>
      <c r="M193" s="330"/>
    </row>
    <row r="194" spans="2:13" ht="20.100000000000001" customHeight="1" thickBot="1" x14ac:dyDescent="0.25">
      <c r="B194" s="305" t="str">
        <f t="shared" si="4"/>
        <v>MÉLANGE DE LÉGUMES SURGELÉS</v>
      </c>
      <c r="C194" s="421" t="s">
        <v>320</v>
      </c>
      <c r="D194" s="332"/>
      <c r="E194" s="333" t="s">
        <v>581</v>
      </c>
      <c r="F194" s="334"/>
      <c r="G194" s="335"/>
      <c r="H194" s="336"/>
      <c r="I194" s="337"/>
      <c r="J194" s="337"/>
      <c r="K194" s="334"/>
      <c r="L194" s="338"/>
      <c r="M194" s="375"/>
    </row>
    <row r="195" spans="2:13" ht="21.95" customHeight="1" x14ac:dyDescent="0.2">
      <c r="B195" s="414" t="str">
        <f>M195</f>
        <v>PATES AU FOUR</v>
      </c>
      <c r="C195" s="415" t="s">
        <v>324</v>
      </c>
      <c r="D195" s="416"/>
      <c r="E195" s="416"/>
      <c r="F195" s="416"/>
      <c r="G195" s="416"/>
      <c r="H195" s="416"/>
      <c r="I195" s="417"/>
      <c r="J195" s="418"/>
      <c r="K195" s="417"/>
      <c r="L195" s="419"/>
      <c r="M195" s="420" t="s">
        <v>108</v>
      </c>
    </row>
    <row r="196" spans="2:13" ht="20.100000000000001" customHeight="1" x14ac:dyDescent="0.2">
      <c r="B196" s="305" t="str">
        <f t="shared" ref="B196:B203" si="5">B195</f>
        <v>PATES AU FOUR</v>
      </c>
      <c r="C196" s="306" t="s">
        <v>259</v>
      </c>
      <c r="D196" s="307" t="s">
        <v>289</v>
      </c>
      <c r="E196" s="308" t="s">
        <v>321</v>
      </c>
      <c r="F196" s="309">
        <v>200</v>
      </c>
      <c r="G196" s="310"/>
      <c r="H196" s="308"/>
      <c r="I196" s="311"/>
      <c r="J196" s="311"/>
      <c r="K196" s="309"/>
      <c r="L196" s="312"/>
      <c r="M196" s="313" t="s">
        <v>107</v>
      </c>
    </row>
    <row r="197" spans="2:13" ht="20.100000000000001" customHeight="1" x14ac:dyDescent="0.2">
      <c r="B197" s="305" t="str">
        <f t="shared" si="5"/>
        <v>PATES AU FOUR</v>
      </c>
      <c r="C197" s="314" t="s">
        <v>260</v>
      </c>
      <c r="D197" s="315" t="s">
        <v>326</v>
      </c>
      <c r="E197" s="316" t="s">
        <v>321</v>
      </c>
      <c r="F197" s="317">
        <v>175</v>
      </c>
      <c r="G197" s="318">
        <v>40</v>
      </c>
      <c r="H197" s="316"/>
      <c r="I197" s="320">
        <v>1.0416666666666666E-2</v>
      </c>
      <c r="J197" s="320"/>
      <c r="K197" s="317"/>
      <c r="L197" s="321"/>
      <c r="M197" s="322" t="s">
        <v>573</v>
      </c>
    </row>
    <row r="198" spans="2:13" ht="20.100000000000001" customHeight="1" x14ac:dyDescent="0.2">
      <c r="B198" s="305" t="str">
        <f t="shared" si="5"/>
        <v>PATES AU FOUR</v>
      </c>
      <c r="C198" s="314" t="s">
        <v>261</v>
      </c>
      <c r="D198" s="315" t="s">
        <v>326</v>
      </c>
      <c r="E198" s="316" t="s">
        <v>277</v>
      </c>
      <c r="F198" s="317">
        <v>170</v>
      </c>
      <c r="G198" s="318">
        <v>20</v>
      </c>
      <c r="H198" s="316"/>
      <c r="I198" s="320">
        <v>1.0416666666666666E-2</v>
      </c>
      <c r="J198" s="320"/>
      <c r="K198" s="317"/>
      <c r="L198" s="321"/>
      <c r="M198" s="322" t="s">
        <v>106</v>
      </c>
    </row>
    <row r="199" spans="2:13" ht="20.100000000000001" customHeight="1" x14ac:dyDescent="0.2">
      <c r="B199" s="305" t="str">
        <f t="shared" si="5"/>
        <v>PATES AU FOUR</v>
      </c>
      <c r="C199" s="314" t="s">
        <v>262</v>
      </c>
      <c r="D199" s="315" t="s">
        <v>322</v>
      </c>
      <c r="E199" s="316"/>
      <c r="F199" s="317"/>
      <c r="G199" s="318"/>
      <c r="H199" s="316"/>
      <c r="I199" s="320"/>
      <c r="J199" s="320">
        <v>2.0833333333333333E-3</v>
      </c>
      <c r="K199" s="317"/>
      <c r="L199" s="321"/>
      <c r="M199" s="322"/>
    </row>
    <row r="200" spans="2:13" ht="20.100000000000001" customHeight="1" x14ac:dyDescent="0.2">
      <c r="B200" s="305" t="str">
        <f t="shared" si="5"/>
        <v>PATES AU FOUR</v>
      </c>
      <c r="C200" s="323" t="s">
        <v>295</v>
      </c>
      <c r="D200" s="324" t="s">
        <v>543</v>
      </c>
      <c r="E200" s="325"/>
      <c r="F200" s="326"/>
      <c r="G200" s="327"/>
      <c r="H200" s="325"/>
      <c r="I200" s="328"/>
      <c r="J200" s="328"/>
      <c r="K200" s="326"/>
      <c r="L200" s="329"/>
      <c r="M200" s="330"/>
    </row>
    <row r="201" spans="2:13" ht="20.100000000000001" customHeight="1" x14ac:dyDescent="0.2">
      <c r="B201" s="305" t="str">
        <f t="shared" si="5"/>
        <v>PATES AU FOUR</v>
      </c>
      <c r="C201" s="422" t="s">
        <v>320</v>
      </c>
      <c r="D201" s="342"/>
      <c r="E201" s="359" t="s">
        <v>323</v>
      </c>
      <c r="F201" s="360"/>
      <c r="G201" s="361"/>
      <c r="H201" s="362"/>
      <c r="I201" s="363"/>
      <c r="J201" s="363"/>
      <c r="K201" s="360"/>
      <c r="L201" s="364"/>
      <c r="M201" s="365"/>
    </row>
    <row r="202" spans="2:13" ht="20.100000000000001" customHeight="1" x14ac:dyDescent="0.2">
      <c r="B202" s="305" t="str">
        <f t="shared" si="5"/>
        <v>PATES AU FOUR</v>
      </c>
      <c r="C202" s="508" t="s">
        <v>323</v>
      </c>
      <c r="D202" s="508"/>
      <c r="E202" s="508"/>
      <c r="F202" s="508"/>
      <c r="G202" s="508"/>
      <c r="H202" s="508"/>
      <c r="I202" s="508"/>
      <c r="J202" s="508"/>
      <c r="K202" s="508"/>
      <c r="L202" s="508"/>
      <c r="M202" s="509"/>
    </row>
    <row r="203" spans="2:13" ht="20.100000000000001" customHeight="1" thickBot="1" x14ac:dyDescent="0.25">
      <c r="B203" s="305" t="str">
        <f t="shared" si="5"/>
        <v>PATES AU FOUR</v>
      </c>
      <c r="C203" s="510"/>
      <c r="D203" s="510"/>
      <c r="E203" s="510"/>
      <c r="F203" s="510"/>
      <c r="G203" s="510"/>
      <c r="H203" s="510"/>
      <c r="I203" s="510"/>
      <c r="J203" s="510"/>
      <c r="K203" s="510"/>
      <c r="L203" s="510"/>
      <c r="M203" s="511"/>
    </row>
    <row r="204" spans="2:13" ht="21.95" customHeight="1" x14ac:dyDescent="0.2">
      <c r="B204" s="414" t="str">
        <f>M204</f>
        <v>PETITS POIS</v>
      </c>
      <c r="C204" s="415" t="s">
        <v>339</v>
      </c>
      <c r="D204" s="416"/>
      <c r="E204" s="416"/>
      <c r="F204" s="416"/>
      <c r="G204" s="416"/>
      <c r="H204" s="416"/>
      <c r="I204" s="417"/>
      <c r="J204" s="418"/>
      <c r="K204" s="417"/>
      <c r="L204" s="419"/>
      <c r="M204" s="420" t="s">
        <v>355</v>
      </c>
    </row>
    <row r="205" spans="2:13" ht="20.100000000000001" customHeight="1" x14ac:dyDescent="0.2">
      <c r="B205" s="305" t="str">
        <f>B204</f>
        <v>PETITS POIS</v>
      </c>
      <c r="C205" s="306" t="s">
        <v>259</v>
      </c>
      <c r="D205" s="307" t="s">
        <v>289</v>
      </c>
      <c r="E205" s="308" t="s">
        <v>380</v>
      </c>
      <c r="F205" s="309">
        <v>100</v>
      </c>
      <c r="G205" s="310"/>
      <c r="H205" s="308"/>
      <c r="I205" s="311"/>
      <c r="J205" s="311"/>
      <c r="K205" s="309"/>
      <c r="L205" s="312"/>
      <c r="M205" s="313" t="s">
        <v>582</v>
      </c>
    </row>
    <row r="206" spans="2:13" ht="20.100000000000001" customHeight="1" x14ac:dyDescent="0.2">
      <c r="B206" s="305" t="str">
        <f>B205</f>
        <v>PETITS POIS</v>
      </c>
      <c r="C206" s="314" t="s">
        <v>260</v>
      </c>
      <c r="D206" s="315" t="s">
        <v>199</v>
      </c>
      <c r="E206" s="316" t="s">
        <v>380</v>
      </c>
      <c r="F206" s="317">
        <v>100</v>
      </c>
      <c r="G206" s="318"/>
      <c r="H206" s="316"/>
      <c r="I206" s="320">
        <v>5.5555555555555558E-3</v>
      </c>
      <c r="J206" s="320"/>
      <c r="K206" s="317"/>
      <c r="L206" s="321"/>
      <c r="M206" s="322"/>
    </row>
    <row r="207" spans="2:13" ht="20.100000000000001" customHeight="1" x14ac:dyDescent="0.2">
      <c r="B207" s="305" t="str">
        <f>B206</f>
        <v>PETITS POIS</v>
      </c>
      <c r="C207" s="323" t="s">
        <v>262</v>
      </c>
      <c r="D207" s="324" t="s">
        <v>543</v>
      </c>
      <c r="E207" s="325"/>
      <c r="F207" s="326"/>
      <c r="G207" s="327"/>
      <c r="H207" s="325"/>
      <c r="I207" s="328"/>
      <c r="J207" s="328"/>
      <c r="K207" s="326"/>
      <c r="L207" s="329"/>
      <c r="M207" s="330"/>
    </row>
    <row r="208" spans="2:13" ht="20.100000000000001" customHeight="1" thickBot="1" x14ac:dyDescent="0.25">
      <c r="B208" s="305" t="str">
        <f>B207</f>
        <v>PETITS POIS</v>
      </c>
      <c r="C208" s="421" t="s">
        <v>320</v>
      </c>
      <c r="D208" s="332"/>
      <c r="E208" s="333" t="s">
        <v>323</v>
      </c>
      <c r="F208" s="334"/>
      <c r="G208" s="335"/>
      <c r="H208" s="336"/>
      <c r="I208" s="337"/>
      <c r="J208" s="337"/>
      <c r="K208" s="334"/>
      <c r="L208" s="338"/>
      <c r="M208" s="375"/>
    </row>
    <row r="209" spans="2:13" ht="21.95" customHeight="1" x14ac:dyDescent="0.2">
      <c r="B209" s="414" t="str">
        <f>M209</f>
        <v>PETITS POIS SURGELÉS</v>
      </c>
      <c r="C209" s="415" t="s">
        <v>49</v>
      </c>
      <c r="D209" s="416"/>
      <c r="E209" s="416"/>
      <c r="F209" s="416"/>
      <c r="G209" s="416"/>
      <c r="H209" s="416"/>
      <c r="I209" s="417"/>
      <c r="J209" s="418"/>
      <c r="K209" s="417"/>
      <c r="L209" s="419"/>
      <c r="M209" s="420" t="s">
        <v>55</v>
      </c>
    </row>
    <row r="210" spans="2:13" ht="20.100000000000001" customHeight="1" x14ac:dyDescent="0.2">
      <c r="B210" s="305" t="str">
        <f>B209</f>
        <v>PETITS POIS SURGELÉS</v>
      </c>
      <c r="C210" s="306" t="s">
        <v>259</v>
      </c>
      <c r="D210" s="307" t="s">
        <v>289</v>
      </c>
      <c r="E210" s="308" t="s">
        <v>277</v>
      </c>
      <c r="F210" s="309">
        <v>110</v>
      </c>
      <c r="G210" s="310"/>
      <c r="H210" s="308"/>
      <c r="I210" s="311"/>
      <c r="J210" s="311"/>
      <c r="K210" s="309"/>
      <c r="L210" s="312"/>
      <c r="M210" s="313"/>
    </row>
    <row r="211" spans="2:13" ht="20.100000000000001" customHeight="1" x14ac:dyDescent="0.2">
      <c r="B211" s="305" t="str">
        <f>B210</f>
        <v>PETITS POIS SURGELÉS</v>
      </c>
      <c r="C211" s="314" t="s">
        <v>260</v>
      </c>
      <c r="D211" s="315" t="s">
        <v>199</v>
      </c>
      <c r="E211" s="316" t="s">
        <v>380</v>
      </c>
      <c r="F211" s="317">
        <v>105</v>
      </c>
      <c r="G211" s="318"/>
      <c r="H211" s="316"/>
      <c r="I211" s="320">
        <v>4.8611111111111112E-3</v>
      </c>
      <c r="J211" s="320"/>
      <c r="K211" s="317"/>
      <c r="L211" s="321"/>
      <c r="M211" s="322" t="s">
        <v>565</v>
      </c>
    </row>
    <row r="212" spans="2:13" ht="20.100000000000001" customHeight="1" x14ac:dyDescent="0.2">
      <c r="B212" s="305" t="str">
        <f>B211</f>
        <v>PETITS POIS SURGELÉS</v>
      </c>
      <c r="C212" s="323" t="s">
        <v>261</v>
      </c>
      <c r="D212" s="324" t="s">
        <v>543</v>
      </c>
      <c r="E212" s="325"/>
      <c r="F212" s="326"/>
      <c r="G212" s="327"/>
      <c r="H212" s="325"/>
      <c r="I212" s="328"/>
      <c r="J212" s="328"/>
      <c r="K212" s="326"/>
      <c r="L212" s="329"/>
      <c r="M212" s="330"/>
    </row>
    <row r="213" spans="2:13" ht="20.100000000000001" customHeight="1" thickBot="1" x14ac:dyDescent="0.25">
      <c r="B213" s="305" t="str">
        <f>B212</f>
        <v>PETITS POIS SURGELÉS</v>
      </c>
      <c r="C213" s="421" t="s">
        <v>320</v>
      </c>
      <c r="D213" s="332"/>
      <c r="E213" s="333" t="s">
        <v>323</v>
      </c>
      <c r="F213" s="334"/>
      <c r="G213" s="335"/>
      <c r="H213" s="336"/>
      <c r="I213" s="337"/>
      <c r="J213" s="337"/>
      <c r="K213" s="334"/>
      <c r="L213" s="338"/>
      <c r="M213" s="375"/>
    </row>
    <row r="214" spans="2:13" ht="21.95" customHeight="1" x14ac:dyDescent="0.2">
      <c r="B214" s="414" t="str">
        <f>M214</f>
        <v>POIREAUX BLANC FRAIS</v>
      </c>
      <c r="C214" s="415" t="s">
        <v>6</v>
      </c>
      <c r="D214" s="416"/>
      <c r="E214" s="416"/>
      <c r="F214" s="416"/>
      <c r="G214" s="416"/>
      <c r="H214" s="416"/>
      <c r="I214" s="417"/>
      <c r="J214" s="418"/>
      <c r="K214" s="417"/>
      <c r="L214" s="419"/>
      <c r="M214" s="420" t="s">
        <v>453</v>
      </c>
    </row>
    <row r="215" spans="2:13" ht="20.100000000000001" customHeight="1" x14ac:dyDescent="0.2">
      <c r="B215" s="305" t="str">
        <f>B214</f>
        <v>POIREAUX BLANC FRAIS</v>
      </c>
      <c r="C215" s="306" t="s">
        <v>259</v>
      </c>
      <c r="D215" s="307" t="s">
        <v>289</v>
      </c>
      <c r="E215" s="308" t="s">
        <v>321</v>
      </c>
      <c r="F215" s="309">
        <v>110</v>
      </c>
      <c r="G215" s="310"/>
      <c r="H215" s="308"/>
      <c r="I215" s="311"/>
      <c r="J215" s="311"/>
      <c r="K215" s="309"/>
      <c r="L215" s="312"/>
      <c r="M215" s="313" t="s">
        <v>583</v>
      </c>
    </row>
    <row r="216" spans="2:13" ht="20.100000000000001" customHeight="1" x14ac:dyDescent="0.2">
      <c r="B216" s="305" t="str">
        <f>B215</f>
        <v>POIREAUX BLANC FRAIS</v>
      </c>
      <c r="C216" s="314" t="s">
        <v>260</v>
      </c>
      <c r="D216" s="315" t="s">
        <v>199</v>
      </c>
      <c r="E216" s="316" t="s">
        <v>321</v>
      </c>
      <c r="F216" s="317">
        <v>100</v>
      </c>
      <c r="G216" s="318"/>
      <c r="H216" s="316"/>
      <c r="I216" s="320">
        <v>3.472222222222222E-3</v>
      </c>
      <c r="J216" s="320"/>
      <c r="K216" s="317"/>
      <c r="L216" s="321"/>
      <c r="M216" s="322"/>
    </row>
    <row r="217" spans="2:13" ht="19.5" customHeight="1" x14ac:dyDescent="0.2">
      <c r="B217" s="305" t="str">
        <f>B216</f>
        <v>POIREAUX BLANC FRAIS</v>
      </c>
      <c r="C217" s="314" t="s">
        <v>261</v>
      </c>
      <c r="D217" s="315" t="s">
        <v>322</v>
      </c>
      <c r="E217" s="316"/>
      <c r="F217" s="317"/>
      <c r="G217" s="318"/>
      <c r="H217" s="389"/>
      <c r="I217" s="320"/>
      <c r="J217" s="320">
        <v>1.3888888888888889E-3</v>
      </c>
      <c r="K217" s="317"/>
      <c r="L217" s="321"/>
      <c r="M217" s="322"/>
    </row>
    <row r="218" spans="2:13" ht="20.100000000000001" customHeight="1" x14ac:dyDescent="0.2">
      <c r="B218" s="305" t="str">
        <f>B217</f>
        <v>POIREAUX BLANC FRAIS</v>
      </c>
      <c r="C218" s="323" t="s">
        <v>262</v>
      </c>
      <c r="D218" s="324" t="s">
        <v>543</v>
      </c>
      <c r="E218" s="325"/>
      <c r="F218" s="326"/>
      <c r="G218" s="327"/>
      <c r="H218" s="325"/>
      <c r="I218" s="328"/>
      <c r="J218" s="328"/>
      <c r="K218" s="326"/>
      <c r="L218" s="329"/>
      <c r="M218" s="330"/>
    </row>
    <row r="219" spans="2:13" ht="20.100000000000001" customHeight="1" thickBot="1" x14ac:dyDescent="0.25">
      <c r="B219" s="305" t="str">
        <f>B218</f>
        <v>POIREAUX BLANC FRAIS</v>
      </c>
      <c r="C219" s="421" t="s">
        <v>320</v>
      </c>
      <c r="D219" s="332"/>
      <c r="E219" s="333" t="s">
        <v>323</v>
      </c>
      <c r="F219" s="334"/>
      <c r="G219" s="335"/>
      <c r="H219" s="336"/>
      <c r="I219" s="337"/>
      <c r="J219" s="337"/>
      <c r="K219" s="334"/>
      <c r="L219" s="338"/>
      <c r="M219" s="375"/>
    </row>
    <row r="220" spans="2:13" ht="21.95" customHeight="1" x14ac:dyDescent="0.2">
      <c r="B220" s="414" t="str">
        <f>M220</f>
        <v>POMMES DE TERRE ROTIES</v>
      </c>
      <c r="C220" s="415" t="s">
        <v>49</v>
      </c>
      <c r="D220" s="416"/>
      <c r="E220" s="416"/>
      <c r="F220" s="416"/>
      <c r="G220" s="416"/>
      <c r="H220" s="416"/>
      <c r="I220" s="417"/>
      <c r="J220" s="418"/>
      <c r="K220" s="417"/>
      <c r="L220" s="419"/>
      <c r="M220" s="420" t="s">
        <v>79</v>
      </c>
    </row>
    <row r="221" spans="2:13" ht="20.100000000000001" customHeight="1" x14ac:dyDescent="0.2">
      <c r="B221" s="305" t="str">
        <f>B220</f>
        <v>POMMES DE TERRE ROTIES</v>
      </c>
      <c r="C221" s="306" t="s">
        <v>259</v>
      </c>
      <c r="D221" s="307" t="s">
        <v>289</v>
      </c>
      <c r="E221" s="308" t="s">
        <v>277</v>
      </c>
      <c r="F221" s="309">
        <v>220</v>
      </c>
      <c r="G221" s="310"/>
      <c r="H221" s="308"/>
      <c r="I221" s="311"/>
      <c r="J221" s="311"/>
      <c r="K221" s="309"/>
      <c r="L221" s="312"/>
      <c r="M221" s="313"/>
    </row>
    <row r="222" spans="2:13" ht="20.100000000000001" customHeight="1" x14ac:dyDescent="0.2">
      <c r="B222" s="305" t="str">
        <f>B221</f>
        <v>POMMES DE TERRE ROTIES</v>
      </c>
      <c r="C222" s="314" t="s">
        <v>260</v>
      </c>
      <c r="D222" s="315" t="s">
        <v>199</v>
      </c>
      <c r="E222" s="316" t="s">
        <v>277</v>
      </c>
      <c r="F222" s="317">
        <v>220</v>
      </c>
      <c r="G222" s="318"/>
      <c r="H222" s="316"/>
      <c r="I222" s="320">
        <v>1.7361111111111112E-2</v>
      </c>
      <c r="J222" s="320"/>
      <c r="K222" s="317"/>
      <c r="L222" s="321"/>
      <c r="M222" s="322" t="s">
        <v>80</v>
      </c>
    </row>
    <row r="223" spans="2:13" ht="20.100000000000001" customHeight="1" x14ac:dyDescent="0.2">
      <c r="B223" s="305" t="str">
        <f>B222</f>
        <v>POMMES DE TERRE ROTIES</v>
      </c>
      <c r="C223" s="323" t="s">
        <v>261</v>
      </c>
      <c r="D223" s="324" t="s">
        <v>543</v>
      </c>
      <c r="E223" s="325"/>
      <c r="F223" s="326"/>
      <c r="G223" s="327"/>
      <c r="H223" s="325"/>
      <c r="I223" s="328"/>
      <c r="J223" s="328"/>
      <c r="K223" s="326"/>
      <c r="L223" s="329"/>
      <c r="M223" s="330" t="s">
        <v>473</v>
      </c>
    </row>
    <row r="224" spans="2:13" ht="20.100000000000001" customHeight="1" thickBot="1" x14ac:dyDescent="0.25">
      <c r="B224" s="305" t="str">
        <f>B223</f>
        <v>POMMES DE TERRE ROTIES</v>
      </c>
      <c r="C224" s="421" t="s">
        <v>320</v>
      </c>
      <c r="D224" s="332"/>
      <c r="E224" s="333" t="s">
        <v>323</v>
      </c>
      <c r="F224" s="334"/>
      <c r="G224" s="335"/>
      <c r="H224" s="336"/>
      <c r="I224" s="337"/>
      <c r="J224" s="337"/>
      <c r="K224" s="334"/>
      <c r="L224" s="338"/>
      <c r="M224" s="375"/>
    </row>
    <row r="225" spans="2:13" ht="21.95" customHeight="1" x14ac:dyDescent="0.2">
      <c r="B225" s="414" t="str">
        <f>M225</f>
        <v>POMMES DE TERRE ROTIES EN ROBE DES CHAMPS 1° Méthode</v>
      </c>
      <c r="C225" s="415" t="s">
        <v>6</v>
      </c>
      <c r="D225" s="416"/>
      <c r="E225" s="416"/>
      <c r="F225" s="416"/>
      <c r="G225" s="416"/>
      <c r="H225" s="416"/>
      <c r="I225" s="417"/>
      <c r="J225" s="418"/>
      <c r="K225" s="417"/>
      <c r="L225" s="419"/>
      <c r="M225" s="420" t="s">
        <v>442</v>
      </c>
    </row>
    <row r="226" spans="2:13" ht="20.100000000000001" customHeight="1" x14ac:dyDescent="0.2">
      <c r="B226" s="305" t="str">
        <f t="shared" ref="B226:B232" si="6">B225</f>
        <v>POMMES DE TERRE ROTIES EN ROBE DES CHAMPS 1° Méthode</v>
      </c>
      <c r="C226" s="306" t="s">
        <v>259</v>
      </c>
      <c r="D226" s="307" t="s">
        <v>289</v>
      </c>
      <c r="E226" s="308" t="s">
        <v>321</v>
      </c>
      <c r="F226" s="309">
        <v>210</v>
      </c>
      <c r="G226" s="310"/>
      <c r="H226" s="308"/>
      <c r="I226" s="311"/>
      <c r="J226" s="311"/>
      <c r="K226" s="309"/>
      <c r="L226" s="312"/>
      <c r="M226" s="313" t="s">
        <v>584</v>
      </c>
    </row>
    <row r="227" spans="2:13" ht="20.100000000000001" customHeight="1" x14ac:dyDescent="0.2">
      <c r="B227" s="305" t="str">
        <f t="shared" si="6"/>
        <v>POMMES DE TERRE ROTIES EN ROBE DES CHAMPS 1° Méthode</v>
      </c>
      <c r="C227" s="314" t="s">
        <v>260</v>
      </c>
      <c r="D227" s="315" t="s">
        <v>199</v>
      </c>
      <c r="E227" s="316" t="s">
        <v>321</v>
      </c>
      <c r="F227" s="317">
        <v>180</v>
      </c>
      <c r="G227" s="318">
        <v>60</v>
      </c>
      <c r="H227" s="316"/>
      <c r="I227" s="320">
        <v>2.0833333333333332E-2</v>
      </c>
      <c r="J227" s="320"/>
      <c r="K227" s="317"/>
      <c r="L227" s="321"/>
      <c r="M227" s="322"/>
    </row>
    <row r="228" spans="2:13" ht="20.100000000000001" customHeight="1" x14ac:dyDescent="0.2">
      <c r="B228" s="305" t="str">
        <f t="shared" si="6"/>
        <v>POMMES DE TERRE ROTIES EN ROBE DES CHAMPS 1° Méthode</v>
      </c>
      <c r="C228" s="314" t="s">
        <v>261</v>
      </c>
      <c r="D228" s="315" t="s">
        <v>199</v>
      </c>
      <c r="E228" s="316" t="s">
        <v>321</v>
      </c>
      <c r="F228" s="317">
        <v>175</v>
      </c>
      <c r="G228" s="318">
        <v>40</v>
      </c>
      <c r="H228" s="316"/>
      <c r="I228" s="320">
        <v>1.0416666666666666E-2</v>
      </c>
      <c r="J228" s="320"/>
      <c r="K228" s="317"/>
      <c r="L228" s="321"/>
      <c r="M228" s="322"/>
    </row>
    <row r="229" spans="2:13" ht="20.100000000000001" customHeight="1" x14ac:dyDescent="0.2">
      <c r="B229" s="305" t="str">
        <f t="shared" si="6"/>
        <v>POMMES DE TERRE ROTIES EN ROBE DES CHAMPS 1° Méthode</v>
      </c>
      <c r="C229" s="314" t="s">
        <v>262</v>
      </c>
      <c r="D229" s="315" t="s">
        <v>199</v>
      </c>
      <c r="E229" s="316" t="s">
        <v>321</v>
      </c>
      <c r="F229" s="317">
        <v>150</v>
      </c>
      <c r="G229" s="318">
        <v>50</v>
      </c>
      <c r="H229" s="316"/>
      <c r="I229" s="320">
        <v>1.0416666666666666E-2</v>
      </c>
      <c r="J229" s="320"/>
      <c r="K229" s="317"/>
      <c r="L229" s="321"/>
      <c r="M229" s="322"/>
    </row>
    <row r="230" spans="2:13" ht="19.5" customHeight="1" x14ac:dyDescent="0.2">
      <c r="B230" s="305" t="str">
        <f t="shared" si="6"/>
        <v>POMMES DE TERRE ROTIES EN ROBE DES CHAMPS 1° Méthode</v>
      </c>
      <c r="C230" s="314" t="s">
        <v>295</v>
      </c>
      <c r="D230" s="315" t="s">
        <v>322</v>
      </c>
      <c r="E230" s="316"/>
      <c r="F230" s="317"/>
      <c r="G230" s="318"/>
      <c r="H230" s="389"/>
      <c r="I230" s="320"/>
      <c r="J230" s="320">
        <v>6.9444444444444447E-4</v>
      </c>
      <c r="K230" s="317"/>
      <c r="L230" s="321"/>
      <c r="M230" s="322"/>
    </row>
    <row r="231" spans="2:13" ht="20.100000000000001" customHeight="1" x14ac:dyDescent="0.2">
      <c r="B231" s="305" t="str">
        <f t="shared" si="6"/>
        <v>POMMES DE TERRE ROTIES EN ROBE DES CHAMPS 1° Méthode</v>
      </c>
      <c r="C231" s="323" t="s">
        <v>187</v>
      </c>
      <c r="D231" s="324" t="s">
        <v>543</v>
      </c>
      <c r="E231" s="325"/>
      <c r="F231" s="326"/>
      <c r="G231" s="327"/>
      <c r="H231" s="325"/>
      <c r="I231" s="328"/>
      <c r="J231" s="328"/>
      <c r="K231" s="326"/>
      <c r="L231" s="329"/>
      <c r="M231" s="330"/>
    </row>
    <row r="232" spans="2:13" ht="20.100000000000001" customHeight="1" thickBot="1" x14ac:dyDescent="0.25">
      <c r="B232" s="305" t="str">
        <f t="shared" si="6"/>
        <v>POMMES DE TERRE ROTIES EN ROBE DES CHAMPS 1° Méthode</v>
      </c>
      <c r="C232" s="421" t="s">
        <v>320</v>
      </c>
      <c r="D232" s="332"/>
      <c r="E232" s="333" t="s">
        <v>585</v>
      </c>
      <c r="F232" s="334"/>
      <c r="G232" s="335"/>
      <c r="H232" s="336"/>
      <c r="I232" s="337"/>
      <c r="J232" s="337"/>
      <c r="K232" s="334"/>
      <c r="L232" s="338"/>
      <c r="M232" s="375"/>
    </row>
    <row r="233" spans="2:13" ht="21.95" customHeight="1" x14ac:dyDescent="0.2">
      <c r="B233" s="414" t="str">
        <f>M233</f>
        <v>POMMES DE TERRE ROTIES EN ROBE DES CHAMPS 2° Méthode</v>
      </c>
      <c r="C233" s="415" t="s">
        <v>6</v>
      </c>
      <c r="D233" s="416"/>
      <c r="E233" s="416"/>
      <c r="F233" s="416"/>
      <c r="G233" s="416"/>
      <c r="H233" s="416"/>
      <c r="I233" s="417"/>
      <c r="J233" s="418"/>
      <c r="K233" s="417"/>
      <c r="L233" s="419"/>
      <c r="M233" s="420" t="s">
        <v>443</v>
      </c>
    </row>
    <row r="234" spans="2:13" ht="20.100000000000001" customHeight="1" x14ac:dyDescent="0.2">
      <c r="B234" s="305" t="str">
        <f t="shared" ref="B234:B240" si="7">B233</f>
        <v>POMMES DE TERRE ROTIES EN ROBE DES CHAMPS 2° Méthode</v>
      </c>
      <c r="C234" s="306" t="s">
        <v>259</v>
      </c>
      <c r="D234" s="307" t="s">
        <v>289</v>
      </c>
      <c r="E234" s="308" t="s">
        <v>321</v>
      </c>
      <c r="F234" s="309">
        <v>180</v>
      </c>
      <c r="G234" s="310"/>
      <c r="H234" s="308"/>
      <c r="I234" s="311"/>
      <c r="J234" s="311"/>
      <c r="K234" s="309"/>
      <c r="L234" s="312"/>
      <c r="M234" s="313" t="s">
        <v>444</v>
      </c>
    </row>
    <row r="235" spans="2:13" ht="20.100000000000001" customHeight="1" x14ac:dyDescent="0.2">
      <c r="B235" s="305" t="str">
        <f t="shared" si="7"/>
        <v>POMMES DE TERRE ROTIES EN ROBE DES CHAMPS 2° Méthode</v>
      </c>
      <c r="C235" s="314" t="s">
        <v>260</v>
      </c>
      <c r="D235" s="315" t="s">
        <v>199</v>
      </c>
      <c r="E235" s="316" t="s">
        <v>321</v>
      </c>
      <c r="F235" s="317">
        <v>180</v>
      </c>
      <c r="G235" s="318">
        <v>60</v>
      </c>
      <c r="H235" s="316"/>
      <c r="I235" s="320">
        <v>2.0833333333333332E-2</v>
      </c>
      <c r="J235" s="320"/>
      <c r="K235" s="317"/>
      <c r="L235" s="321"/>
      <c r="M235" s="322"/>
    </row>
    <row r="236" spans="2:13" ht="20.100000000000001" customHeight="1" x14ac:dyDescent="0.2">
      <c r="B236" s="305" t="str">
        <f t="shared" si="7"/>
        <v>POMMES DE TERRE ROTIES EN ROBE DES CHAMPS 2° Méthode</v>
      </c>
      <c r="C236" s="314" t="s">
        <v>261</v>
      </c>
      <c r="D236" s="315" t="s">
        <v>199</v>
      </c>
      <c r="E236" s="316" t="s">
        <v>321</v>
      </c>
      <c r="F236" s="317">
        <v>175</v>
      </c>
      <c r="G236" s="318">
        <v>40</v>
      </c>
      <c r="H236" s="316"/>
      <c r="I236" s="320">
        <v>1.0416666666666666E-2</v>
      </c>
      <c r="J236" s="320"/>
      <c r="K236" s="317"/>
      <c r="L236" s="321"/>
      <c r="M236" s="322"/>
    </row>
    <row r="237" spans="2:13" ht="20.100000000000001" customHeight="1" x14ac:dyDescent="0.2">
      <c r="B237" s="305" t="str">
        <f t="shared" si="7"/>
        <v>POMMES DE TERRE ROTIES EN ROBE DES CHAMPS 2° Méthode</v>
      </c>
      <c r="C237" s="314" t="s">
        <v>262</v>
      </c>
      <c r="D237" s="315" t="s">
        <v>199</v>
      </c>
      <c r="E237" s="316" t="s">
        <v>321</v>
      </c>
      <c r="F237" s="317">
        <v>150</v>
      </c>
      <c r="G237" s="318">
        <v>40</v>
      </c>
      <c r="H237" s="316"/>
      <c r="I237" s="320">
        <v>3.472222222222222E-3</v>
      </c>
      <c r="J237" s="320"/>
      <c r="K237" s="317"/>
      <c r="L237" s="321"/>
      <c r="M237" s="322"/>
    </row>
    <row r="238" spans="2:13" ht="19.5" customHeight="1" x14ac:dyDescent="0.2">
      <c r="B238" s="305" t="str">
        <f t="shared" si="7"/>
        <v>POMMES DE TERRE ROTIES EN ROBE DES CHAMPS 2° Méthode</v>
      </c>
      <c r="C238" s="314" t="s">
        <v>295</v>
      </c>
      <c r="D238" s="315" t="s">
        <v>322</v>
      </c>
      <c r="E238" s="316"/>
      <c r="F238" s="317"/>
      <c r="G238" s="318"/>
      <c r="H238" s="389"/>
      <c r="I238" s="320"/>
      <c r="J238" s="320">
        <v>6.9444444444444447E-4</v>
      </c>
      <c r="K238" s="317"/>
      <c r="L238" s="321"/>
      <c r="M238" s="322"/>
    </row>
    <row r="239" spans="2:13" ht="20.100000000000001" customHeight="1" x14ac:dyDescent="0.2">
      <c r="B239" s="305" t="str">
        <f t="shared" si="7"/>
        <v>POMMES DE TERRE ROTIES EN ROBE DES CHAMPS 2° Méthode</v>
      </c>
      <c r="C239" s="323" t="s">
        <v>187</v>
      </c>
      <c r="D239" s="324" t="s">
        <v>543</v>
      </c>
      <c r="E239" s="325" t="s">
        <v>321</v>
      </c>
      <c r="F239" s="326">
        <v>130</v>
      </c>
      <c r="G239" s="327">
        <v>40</v>
      </c>
      <c r="H239" s="325"/>
      <c r="I239" s="328"/>
      <c r="J239" s="328"/>
      <c r="K239" s="326">
        <v>65</v>
      </c>
      <c r="L239" s="329"/>
      <c r="M239" s="330"/>
    </row>
    <row r="240" spans="2:13" ht="20.100000000000001" customHeight="1" thickBot="1" x14ac:dyDescent="0.25">
      <c r="B240" s="305" t="str">
        <f t="shared" si="7"/>
        <v>POMMES DE TERRE ROTIES EN ROBE DES CHAMPS 2° Méthode</v>
      </c>
      <c r="C240" s="421" t="s">
        <v>320</v>
      </c>
      <c r="D240" s="332"/>
      <c r="E240" s="333" t="s">
        <v>445</v>
      </c>
      <c r="F240" s="334"/>
      <c r="G240" s="335"/>
      <c r="H240" s="336"/>
      <c r="I240" s="337"/>
      <c r="J240" s="337"/>
      <c r="K240" s="334"/>
      <c r="L240" s="338"/>
      <c r="M240" s="375"/>
    </row>
    <row r="241" spans="2:13" ht="21.95" customHeight="1" x14ac:dyDescent="0.2">
      <c r="B241" s="414" t="str">
        <f>M241</f>
        <v>POMMES DE TERRE VAPEUR</v>
      </c>
      <c r="C241" s="415" t="s">
        <v>49</v>
      </c>
      <c r="D241" s="416"/>
      <c r="E241" s="416"/>
      <c r="F241" s="416"/>
      <c r="G241" s="416"/>
      <c r="H241" s="416"/>
      <c r="I241" s="417"/>
      <c r="J241" s="418"/>
      <c r="K241" s="417"/>
      <c r="L241" s="419"/>
      <c r="M241" s="420" t="s">
        <v>78</v>
      </c>
    </row>
    <row r="242" spans="2:13" ht="20.100000000000001" customHeight="1" x14ac:dyDescent="0.2">
      <c r="B242" s="305" t="str">
        <f>B241</f>
        <v>POMMES DE TERRE VAPEUR</v>
      </c>
      <c r="C242" s="306" t="s">
        <v>259</v>
      </c>
      <c r="D242" s="307" t="s">
        <v>289</v>
      </c>
      <c r="E242" s="308" t="s">
        <v>277</v>
      </c>
      <c r="F242" s="309">
        <v>110</v>
      </c>
      <c r="G242" s="310"/>
      <c r="H242" s="308"/>
      <c r="I242" s="311"/>
      <c r="J242" s="311"/>
      <c r="K242" s="309"/>
      <c r="L242" s="312"/>
      <c r="M242" s="313"/>
    </row>
    <row r="243" spans="2:13" ht="20.100000000000001" customHeight="1" x14ac:dyDescent="0.2">
      <c r="B243" s="305" t="str">
        <f>B242</f>
        <v>POMMES DE TERRE VAPEUR</v>
      </c>
      <c r="C243" s="314" t="s">
        <v>260</v>
      </c>
      <c r="D243" s="315" t="s">
        <v>199</v>
      </c>
      <c r="E243" s="316" t="s">
        <v>380</v>
      </c>
      <c r="F243" s="317">
        <v>105</v>
      </c>
      <c r="G243" s="318"/>
      <c r="H243" s="316"/>
      <c r="I243" s="320">
        <v>1.7361111111111112E-2</v>
      </c>
      <c r="J243" s="320"/>
      <c r="K243" s="317"/>
      <c r="L243" s="321"/>
      <c r="M243" s="322" t="s">
        <v>586</v>
      </c>
    </row>
    <row r="244" spans="2:13" ht="20.100000000000001" customHeight="1" x14ac:dyDescent="0.2">
      <c r="B244" s="305" t="str">
        <f>B243</f>
        <v>POMMES DE TERRE VAPEUR</v>
      </c>
      <c r="C244" s="323" t="s">
        <v>261</v>
      </c>
      <c r="D244" s="324" t="s">
        <v>543</v>
      </c>
      <c r="E244" s="325"/>
      <c r="F244" s="326"/>
      <c r="G244" s="327"/>
      <c r="H244" s="325"/>
      <c r="I244" s="328"/>
      <c r="J244" s="328"/>
      <c r="K244" s="326"/>
      <c r="L244" s="329"/>
      <c r="M244" s="330"/>
    </row>
    <row r="245" spans="2:13" ht="20.100000000000001" customHeight="1" thickBot="1" x14ac:dyDescent="0.25">
      <c r="B245" s="305" t="str">
        <f>B244</f>
        <v>POMMES DE TERRE VAPEUR</v>
      </c>
      <c r="C245" s="421" t="s">
        <v>320</v>
      </c>
      <c r="D245" s="332"/>
      <c r="E245" s="333" t="s">
        <v>323</v>
      </c>
      <c r="F245" s="334"/>
      <c r="G245" s="335"/>
      <c r="H245" s="336"/>
      <c r="I245" s="337"/>
      <c r="J245" s="337"/>
      <c r="K245" s="334"/>
      <c r="L245" s="338"/>
      <c r="M245" s="375"/>
    </row>
    <row r="246" spans="2:13" ht="21.95" customHeight="1" x14ac:dyDescent="0.2">
      <c r="B246" s="414" t="str">
        <f>M246</f>
        <v>POMMES DUCHESSE</v>
      </c>
      <c r="C246" s="415" t="s">
        <v>324</v>
      </c>
      <c r="D246" s="416"/>
      <c r="E246" s="416"/>
      <c r="F246" s="416"/>
      <c r="G246" s="416"/>
      <c r="H246" s="416"/>
      <c r="I246" s="417"/>
      <c r="J246" s="418"/>
      <c r="K246" s="417"/>
      <c r="L246" s="419"/>
      <c r="M246" s="420" t="s">
        <v>114</v>
      </c>
    </row>
    <row r="247" spans="2:13" ht="20.100000000000001" customHeight="1" x14ac:dyDescent="0.2">
      <c r="B247" s="305" t="str">
        <f t="shared" ref="B247:B254" si="8">B246</f>
        <v>POMMES DUCHESSE</v>
      </c>
      <c r="C247" s="306" t="s">
        <v>259</v>
      </c>
      <c r="D247" s="307" t="s">
        <v>289</v>
      </c>
      <c r="E247" s="308" t="s">
        <v>277</v>
      </c>
      <c r="F247" s="309">
        <v>180</v>
      </c>
      <c r="G247" s="310"/>
      <c r="H247" s="308"/>
      <c r="I247" s="311"/>
      <c r="J247" s="311"/>
      <c r="K247" s="309"/>
      <c r="L247" s="312"/>
      <c r="M247" s="313" t="s">
        <v>115</v>
      </c>
    </row>
    <row r="248" spans="2:13" ht="20.100000000000001" customHeight="1" x14ac:dyDescent="0.2">
      <c r="B248" s="305" t="str">
        <f t="shared" si="8"/>
        <v>POMMES DUCHESSE</v>
      </c>
      <c r="C248" s="314" t="s">
        <v>260</v>
      </c>
      <c r="D248" s="315" t="s">
        <v>326</v>
      </c>
      <c r="E248" s="316" t="s">
        <v>277</v>
      </c>
      <c r="F248" s="317">
        <v>180</v>
      </c>
      <c r="G248" s="318"/>
      <c r="H248" s="316"/>
      <c r="I248" s="320">
        <v>3.472222222222222E-3</v>
      </c>
      <c r="J248" s="320"/>
      <c r="K248" s="317"/>
      <c r="L248" s="321"/>
      <c r="M248" s="322" t="s">
        <v>472</v>
      </c>
    </row>
    <row r="249" spans="2:13" ht="20.100000000000001" customHeight="1" x14ac:dyDescent="0.2">
      <c r="B249" s="305" t="str">
        <f t="shared" si="8"/>
        <v>POMMES DUCHESSE</v>
      </c>
      <c r="C249" s="314" t="s">
        <v>261</v>
      </c>
      <c r="D249" s="315" t="s">
        <v>326</v>
      </c>
      <c r="E249" s="316" t="s">
        <v>277</v>
      </c>
      <c r="F249" s="317">
        <v>165</v>
      </c>
      <c r="G249" s="318">
        <v>20</v>
      </c>
      <c r="H249" s="316"/>
      <c r="I249" s="320">
        <v>2.0833333333333333E-3</v>
      </c>
      <c r="J249" s="320"/>
      <c r="K249" s="317"/>
      <c r="L249" s="321"/>
      <c r="M249" s="322"/>
    </row>
    <row r="250" spans="2:13" ht="20.100000000000001" customHeight="1" x14ac:dyDescent="0.2">
      <c r="B250" s="305" t="str">
        <f t="shared" si="8"/>
        <v>POMMES DUCHESSE</v>
      </c>
      <c r="C250" s="314" t="s">
        <v>262</v>
      </c>
      <c r="D250" s="315" t="s">
        <v>322</v>
      </c>
      <c r="E250" s="316"/>
      <c r="F250" s="317"/>
      <c r="G250" s="318"/>
      <c r="H250" s="316"/>
      <c r="I250" s="320"/>
      <c r="J250" s="320">
        <v>6.9444444444444447E-4</v>
      </c>
      <c r="K250" s="317"/>
      <c r="L250" s="321"/>
      <c r="M250" s="322"/>
    </row>
    <row r="251" spans="2:13" ht="20.100000000000001" customHeight="1" x14ac:dyDescent="0.2">
      <c r="B251" s="305" t="str">
        <f t="shared" si="8"/>
        <v>POMMES DUCHESSE</v>
      </c>
      <c r="C251" s="323" t="s">
        <v>295</v>
      </c>
      <c r="D251" s="324" t="s">
        <v>543</v>
      </c>
      <c r="E251" s="325"/>
      <c r="F251" s="326"/>
      <c r="G251" s="327"/>
      <c r="H251" s="325"/>
      <c r="I251" s="328"/>
      <c r="J251" s="328"/>
      <c r="K251" s="326"/>
      <c r="L251" s="329"/>
      <c r="M251" s="330"/>
    </row>
    <row r="252" spans="2:13" ht="20.100000000000001" customHeight="1" x14ac:dyDescent="0.2">
      <c r="B252" s="305" t="str">
        <f t="shared" si="8"/>
        <v>POMMES DUCHESSE</v>
      </c>
      <c r="C252" s="422" t="s">
        <v>320</v>
      </c>
      <c r="D252" s="342"/>
      <c r="E252" s="359" t="s">
        <v>323</v>
      </c>
      <c r="F252" s="360"/>
      <c r="G252" s="361"/>
      <c r="H252" s="362"/>
      <c r="I252" s="363"/>
      <c r="J252" s="363"/>
      <c r="K252" s="360"/>
      <c r="L252" s="364"/>
      <c r="M252" s="376"/>
    </row>
    <row r="253" spans="2:13" ht="20.100000000000001" customHeight="1" x14ac:dyDescent="0.2">
      <c r="B253" s="305" t="str">
        <f t="shared" si="8"/>
        <v>POMMES DUCHESSE</v>
      </c>
      <c r="C253" s="508"/>
      <c r="D253" s="508"/>
      <c r="E253" s="508"/>
      <c r="F253" s="508"/>
      <c r="G253" s="508"/>
      <c r="H253" s="508"/>
      <c r="I253" s="508"/>
      <c r="J253" s="508"/>
      <c r="K253" s="508"/>
      <c r="L253" s="508"/>
      <c r="M253" s="509"/>
    </row>
    <row r="254" spans="2:13" ht="20.100000000000001" customHeight="1" thickBot="1" x14ac:dyDescent="0.25">
      <c r="B254" s="305" t="str">
        <f t="shared" si="8"/>
        <v>POMMES DUCHESSE</v>
      </c>
      <c r="C254" s="510"/>
      <c r="D254" s="510"/>
      <c r="E254" s="510"/>
      <c r="F254" s="510"/>
      <c r="G254" s="510"/>
      <c r="H254" s="510"/>
      <c r="I254" s="510"/>
      <c r="J254" s="510"/>
      <c r="K254" s="510"/>
      <c r="L254" s="510"/>
      <c r="M254" s="511"/>
    </row>
    <row r="255" spans="2:13" ht="21.95" customHeight="1" x14ac:dyDescent="0.2">
      <c r="B255" s="414" t="str">
        <f>M255</f>
        <v>POMMES SAUTÉES</v>
      </c>
      <c r="C255" s="415" t="s">
        <v>339</v>
      </c>
      <c r="D255" s="416"/>
      <c r="E255" s="416"/>
      <c r="F255" s="416"/>
      <c r="G255" s="416"/>
      <c r="H255" s="416"/>
      <c r="I255" s="417"/>
      <c r="J255" s="418"/>
      <c r="K255" s="417"/>
      <c r="L255" s="419"/>
      <c r="M255" s="420" t="s">
        <v>342</v>
      </c>
    </row>
    <row r="256" spans="2:13" ht="20.100000000000001" customHeight="1" x14ac:dyDescent="0.2">
      <c r="B256" s="305" t="str">
        <f>B255</f>
        <v>POMMES SAUTÉES</v>
      </c>
      <c r="C256" s="306" t="s">
        <v>259</v>
      </c>
      <c r="D256" s="307" t="s">
        <v>289</v>
      </c>
      <c r="E256" s="308" t="s">
        <v>277</v>
      </c>
      <c r="F256" s="309">
        <v>300</v>
      </c>
      <c r="G256" s="310"/>
      <c r="H256" s="308"/>
      <c r="I256" s="311"/>
      <c r="J256" s="311"/>
      <c r="K256" s="309"/>
      <c r="L256" s="312"/>
      <c r="M256" s="313" t="s">
        <v>587</v>
      </c>
    </row>
    <row r="257" spans="2:13" ht="20.100000000000001" customHeight="1" x14ac:dyDescent="0.2">
      <c r="B257" s="305" t="str">
        <f>B256</f>
        <v>POMMES SAUTÉES</v>
      </c>
      <c r="C257" s="314" t="s">
        <v>260</v>
      </c>
      <c r="D257" s="315" t="s">
        <v>199</v>
      </c>
      <c r="E257" s="316" t="s">
        <v>277</v>
      </c>
      <c r="F257" s="317">
        <v>230</v>
      </c>
      <c r="G257" s="318">
        <v>20</v>
      </c>
      <c r="H257" s="316"/>
      <c r="I257" s="320">
        <v>1.0416666666666666E-2</v>
      </c>
      <c r="J257" s="320"/>
      <c r="K257" s="317"/>
      <c r="L257" s="321"/>
      <c r="M257" s="322"/>
    </row>
    <row r="258" spans="2:13" ht="20.100000000000001" customHeight="1" x14ac:dyDescent="0.2">
      <c r="B258" s="305" t="str">
        <f>B257</f>
        <v>POMMES SAUTÉES</v>
      </c>
      <c r="C258" s="323" t="s">
        <v>262</v>
      </c>
      <c r="D258" s="324" t="s">
        <v>543</v>
      </c>
      <c r="E258" s="325"/>
      <c r="F258" s="326"/>
      <c r="G258" s="327"/>
      <c r="H258" s="325"/>
      <c r="I258" s="328"/>
      <c r="J258" s="328"/>
      <c r="K258" s="326"/>
      <c r="L258" s="329"/>
      <c r="M258" s="330"/>
    </row>
    <row r="259" spans="2:13" ht="20.100000000000001" customHeight="1" thickBot="1" x14ac:dyDescent="0.25">
      <c r="B259" s="305" t="str">
        <f>B258</f>
        <v>POMMES SAUTÉES</v>
      </c>
      <c r="C259" s="421" t="s">
        <v>320</v>
      </c>
      <c r="D259" s="332"/>
      <c r="E259" s="333" t="s">
        <v>323</v>
      </c>
      <c r="F259" s="334"/>
      <c r="G259" s="335"/>
      <c r="H259" s="336"/>
      <c r="I259" s="337"/>
      <c r="J259" s="337"/>
      <c r="K259" s="334"/>
      <c r="L259" s="338"/>
      <c r="M259" s="375"/>
    </row>
    <row r="260" spans="2:13" ht="21.95" customHeight="1" x14ac:dyDescent="0.2">
      <c r="B260" s="414" t="str">
        <f>M260</f>
        <v>RIZ façon PILAF</v>
      </c>
      <c r="C260" s="415" t="s">
        <v>324</v>
      </c>
      <c r="D260" s="416"/>
      <c r="E260" s="416"/>
      <c r="F260" s="416"/>
      <c r="G260" s="416"/>
      <c r="H260" s="416"/>
      <c r="I260" s="417"/>
      <c r="J260" s="418"/>
      <c r="K260" s="417"/>
      <c r="L260" s="419"/>
      <c r="M260" s="420" t="s">
        <v>588</v>
      </c>
    </row>
    <row r="261" spans="2:13" ht="20.100000000000001" customHeight="1" x14ac:dyDescent="0.2">
      <c r="B261" s="305" t="str">
        <f>B260</f>
        <v>RIZ façon PILAF</v>
      </c>
      <c r="C261" s="306" t="s">
        <v>259</v>
      </c>
      <c r="D261" s="307" t="s">
        <v>289</v>
      </c>
      <c r="E261" s="308" t="s">
        <v>321</v>
      </c>
      <c r="F261" s="309">
        <v>180</v>
      </c>
      <c r="G261" s="310"/>
      <c r="H261" s="308"/>
      <c r="I261" s="311"/>
      <c r="J261" s="311"/>
      <c r="K261" s="309"/>
      <c r="L261" s="312"/>
      <c r="M261" s="313" t="s">
        <v>589</v>
      </c>
    </row>
    <row r="262" spans="2:13" ht="20.100000000000001" customHeight="1" x14ac:dyDescent="0.2">
      <c r="B262" s="305" t="str">
        <f t="shared" ref="B262:B268" si="9">B261</f>
        <v>RIZ façon PILAF</v>
      </c>
      <c r="C262" s="314" t="s">
        <v>260</v>
      </c>
      <c r="D262" s="315" t="s">
        <v>326</v>
      </c>
      <c r="E262" s="316" t="s">
        <v>321</v>
      </c>
      <c r="F262" s="317">
        <v>150</v>
      </c>
      <c r="G262" s="318">
        <v>80</v>
      </c>
      <c r="H262" s="316"/>
      <c r="I262" s="320">
        <v>1.7361111111111112E-2</v>
      </c>
      <c r="J262" s="320"/>
      <c r="K262" s="317"/>
      <c r="L262" s="321"/>
      <c r="M262" s="322" t="s">
        <v>573</v>
      </c>
    </row>
    <row r="263" spans="2:13" ht="20.100000000000001" customHeight="1" x14ac:dyDescent="0.2">
      <c r="B263" s="305" t="str">
        <f t="shared" si="9"/>
        <v>RIZ façon PILAF</v>
      </c>
      <c r="C263" s="314" t="s">
        <v>261</v>
      </c>
      <c r="D263" s="315" t="s">
        <v>326</v>
      </c>
      <c r="E263" s="316" t="s">
        <v>321</v>
      </c>
      <c r="F263" s="317">
        <v>140</v>
      </c>
      <c r="G263" s="318">
        <v>40</v>
      </c>
      <c r="H263" s="316"/>
      <c r="I263" s="320">
        <v>5.5555555555555558E-3</v>
      </c>
      <c r="J263" s="320"/>
      <c r="K263" s="317"/>
      <c r="L263" s="321"/>
      <c r="M263" s="322" t="s">
        <v>590</v>
      </c>
    </row>
    <row r="264" spans="2:13" ht="20.100000000000001" customHeight="1" x14ac:dyDescent="0.2">
      <c r="B264" s="305" t="str">
        <f t="shared" si="9"/>
        <v>RIZ façon PILAF</v>
      </c>
      <c r="C264" s="314" t="s">
        <v>262</v>
      </c>
      <c r="D264" s="315" t="s">
        <v>322</v>
      </c>
      <c r="E264" s="316"/>
      <c r="F264" s="317"/>
      <c r="G264" s="318"/>
      <c r="H264" s="316"/>
      <c r="I264" s="320"/>
      <c r="J264" s="320">
        <v>1.3888888888888889E-3</v>
      </c>
      <c r="K264" s="317"/>
      <c r="L264" s="321"/>
      <c r="M264" s="322"/>
    </row>
    <row r="265" spans="2:13" ht="20.100000000000001" customHeight="1" x14ac:dyDescent="0.2">
      <c r="B265" s="305" t="str">
        <f t="shared" si="9"/>
        <v>RIZ façon PILAF</v>
      </c>
      <c r="C265" s="323" t="s">
        <v>295</v>
      </c>
      <c r="D265" s="324" t="s">
        <v>543</v>
      </c>
      <c r="E265" s="325"/>
      <c r="F265" s="326"/>
      <c r="G265" s="327"/>
      <c r="H265" s="325"/>
      <c r="I265" s="328"/>
      <c r="J265" s="328"/>
      <c r="K265" s="326"/>
      <c r="L265" s="329"/>
      <c r="M265" s="330"/>
    </row>
    <row r="266" spans="2:13" ht="20.100000000000001" customHeight="1" x14ac:dyDescent="0.2">
      <c r="B266" s="305" t="str">
        <f t="shared" si="9"/>
        <v>RIZ façon PILAF</v>
      </c>
      <c r="C266" s="422" t="s">
        <v>320</v>
      </c>
      <c r="D266" s="342"/>
      <c r="E266" s="359" t="s">
        <v>323</v>
      </c>
      <c r="F266" s="360"/>
      <c r="G266" s="361"/>
      <c r="H266" s="362"/>
      <c r="I266" s="363"/>
      <c r="J266" s="363"/>
      <c r="K266" s="360"/>
      <c r="L266" s="364"/>
      <c r="M266" s="376"/>
    </row>
    <row r="267" spans="2:13" ht="20.100000000000001" customHeight="1" x14ac:dyDescent="0.2">
      <c r="B267" s="305" t="str">
        <f t="shared" si="9"/>
        <v>RIZ façon PILAF</v>
      </c>
      <c r="C267" s="508" t="s">
        <v>591</v>
      </c>
      <c r="D267" s="508"/>
      <c r="E267" s="508"/>
      <c r="F267" s="508"/>
      <c r="G267" s="508"/>
      <c r="H267" s="508"/>
      <c r="I267" s="508"/>
      <c r="J267" s="508"/>
      <c r="K267" s="508"/>
      <c r="L267" s="508"/>
      <c r="M267" s="509"/>
    </row>
    <row r="268" spans="2:13" ht="20.100000000000001" customHeight="1" thickBot="1" x14ac:dyDescent="0.25">
      <c r="B268" s="305" t="str">
        <f t="shared" si="9"/>
        <v>RIZ façon PILAF</v>
      </c>
      <c r="C268" s="510"/>
      <c r="D268" s="510"/>
      <c r="E268" s="510"/>
      <c r="F268" s="510"/>
      <c r="G268" s="510"/>
      <c r="H268" s="510"/>
      <c r="I268" s="510"/>
      <c r="J268" s="510"/>
      <c r="K268" s="510"/>
      <c r="L268" s="510"/>
      <c r="M268" s="511"/>
    </row>
    <row r="269" spans="2:13" ht="21.95" customHeight="1" x14ac:dyDescent="0.2">
      <c r="B269" s="414" t="str">
        <f>M269</f>
        <v>RIZ PILAF</v>
      </c>
      <c r="C269" s="415" t="s">
        <v>324</v>
      </c>
      <c r="D269" s="416"/>
      <c r="E269" s="416"/>
      <c r="F269" s="416"/>
      <c r="G269" s="416"/>
      <c r="H269" s="416"/>
      <c r="I269" s="417"/>
      <c r="J269" s="418"/>
      <c r="K269" s="417"/>
      <c r="L269" s="419"/>
      <c r="M269" s="420" t="s">
        <v>103</v>
      </c>
    </row>
    <row r="270" spans="2:13" ht="20.100000000000001" customHeight="1" x14ac:dyDescent="0.2">
      <c r="B270" s="305" t="str">
        <f t="shared" ref="B270:B277" si="10">B269</f>
        <v>RIZ PILAF</v>
      </c>
      <c r="C270" s="306" t="s">
        <v>259</v>
      </c>
      <c r="D270" s="307" t="s">
        <v>289</v>
      </c>
      <c r="E270" s="308" t="s">
        <v>321</v>
      </c>
      <c r="F270" s="309">
        <v>210</v>
      </c>
      <c r="G270" s="310"/>
      <c r="H270" s="308"/>
      <c r="I270" s="311"/>
      <c r="J270" s="311"/>
      <c r="K270" s="309"/>
      <c r="L270" s="312"/>
      <c r="M270" s="313" t="s">
        <v>589</v>
      </c>
    </row>
    <row r="271" spans="2:13" ht="20.100000000000001" customHeight="1" x14ac:dyDescent="0.2">
      <c r="B271" s="305" t="str">
        <f t="shared" si="10"/>
        <v>RIZ PILAF</v>
      </c>
      <c r="C271" s="314" t="s">
        <v>260</v>
      </c>
      <c r="D271" s="315" t="s">
        <v>326</v>
      </c>
      <c r="E271" s="316" t="s">
        <v>321</v>
      </c>
      <c r="F271" s="317">
        <v>180</v>
      </c>
      <c r="G271" s="318">
        <v>80</v>
      </c>
      <c r="H271" s="316"/>
      <c r="I271" s="320">
        <v>1.3888888888888888E-2</v>
      </c>
      <c r="J271" s="320"/>
      <c r="K271" s="317"/>
      <c r="L271" s="321"/>
      <c r="M271" s="322" t="s">
        <v>573</v>
      </c>
    </row>
    <row r="272" spans="2:13" ht="20.100000000000001" customHeight="1" x14ac:dyDescent="0.2">
      <c r="B272" s="305" t="str">
        <f t="shared" si="10"/>
        <v>RIZ PILAF</v>
      </c>
      <c r="C272" s="314" t="s">
        <v>261</v>
      </c>
      <c r="D272" s="315" t="s">
        <v>326</v>
      </c>
      <c r="E272" s="316" t="s">
        <v>321</v>
      </c>
      <c r="F272" s="317">
        <v>140</v>
      </c>
      <c r="G272" s="318">
        <v>40</v>
      </c>
      <c r="H272" s="316"/>
      <c r="I272" s="320">
        <v>3.472222222222222E-3</v>
      </c>
      <c r="J272" s="320"/>
      <c r="K272" s="317"/>
      <c r="L272" s="321"/>
      <c r="M272" s="322" t="s">
        <v>590</v>
      </c>
    </row>
    <row r="273" spans="2:13" ht="20.100000000000001" customHeight="1" x14ac:dyDescent="0.2">
      <c r="B273" s="305" t="str">
        <f t="shared" si="10"/>
        <v>RIZ PILAF</v>
      </c>
      <c r="C273" s="314" t="s">
        <v>262</v>
      </c>
      <c r="D273" s="315" t="s">
        <v>322</v>
      </c>
      <c r="E273" s="316"/>
      <c r="F273" s="317"/>
      <c r="G273" s="318"/>
      <c r="H273" s="316"/>
      <c r="I273" s="320"/>
      <c r="J273" s="320">
        <v>2.0833333333333333E-3</v>
      </c>
      <c r="K273" s="317"/>
      <c r="L273" s="321"/>
      <c r="M273" s="322"/>
    </row>
    <row r="274" spans="2:13" ht="20.100000000000001" customHeight="1" x14ac:dyDescent="0.2">
      <c r="B274" s="305" t="str">
        <f t="shared" si="10"/>
        <v>RIZ PILAF</v>
      </c>
      <c r="C274" s="323" t="s">
        <v>295</v>
      </c>
      <c r="D274" s="324" t="s">
        <v>543</v>
      </c>
      <c r="E274" s="325"/>
      <c r="F274" s="326"/>
      <c r="G274" s="327"/>
      <c r="H274" s="325"/>
      <c r="I274" s="328"/>
      <c r="J274" s="328"/>
      <c r="K274" s="326"/>
      <c r="L274" s="329"/>
      <c r="M274" s="330"/>
    </row>
    <row r="275" spans="2:13" ht="20.100000000000001" customHeight="1" x14ac:dyDescent="0.2">
      <c r="B275" s="305" t="str">
        <f t="shared" si="10"/>
        <v>RIZ PILAF</v>
      </c>
      <c r="C275" s="422" t="s">
        <v>320</v>
      </c>
      <c r="D275" s="342"/>
      <c r="E275" s="359" t="s">
        <v>323</v>
      </c>
      <c r="F275" s="360"/>
      <c r="G275" s="361"/>
      <c r="H275" s="362"/>
      <c r="I275" s="363"/>
      <c r="J275" s="363"/>
      <c r="K275" s="360"/>
      <c r="L275" s="364"/>
      <c r="M275" s="376"/>
    </row>
    <row r="276" spans="2:13" ht="20.100000000000001" customHeight="1" x14ac:dyDescent="0.2">
      <c r="B276" s="305" t="str">
        <f t="shared" si="10"/>
        <v>RIZ PILAF</v>
      </c>
      <c r="C276" s="508" t="s">
        <v>592</v>
      </c>
      <c r="D276" s="508"/>
      <c r="E276" s="508"/>
      <c r="F276" s="508"/>
      <c r="G276" s="508"/>
      <c r="H276" s="508"/>
      <c r="I276" s="508"/>
      <c r="J276" s="508"/>
      <c r="K276" s="508"/>
      <c r="L276" s="508"/>
      <c r="M276" s="509"/>
    </row>
    <row r="277" spans="2:13" ht="20.100000000000001" customHeight="1" thickBot="1" x14ac:dyDescent="0.25">
      <c r="B277" s="305" t="str">
        <f t="shared" si="10"/>
        <v>RIZ PILAF</v>
      </c>
      <c r="C277" s="510"/>
      <c r="D277" s="510"/>
      <c r="E277" s="510"/>
      <c r="F277" s="510"/>
      <c r="G277" s="510"/>
      <c r="H277" s="510"/>
      <c r="I277" s="510"/>
      <c r="J277" s="510"/>
      <c r="K277" s="510"/>
      <c r="L277" s="510"/>
      <c r="M277" s="511"/>
    </row>
    <row r="278" spans="2:13" ht="21.95" customHeight="1" x14ac:dyDescent="0.2">
      <c r="B278" s="414" t="str">
        <f>M278</f>
        <v>RIZ PILAF</v>
      </c>
      <c r="C278" s="415" t="s">
        <v>49</v>
      </c>
      <c r="D278" s="416"/>
      <c r="E278" s="416"/>
      <c r="F278" s="416"/>
      <c r="G278" s="416"/>
      <c r="H278" s="416"/>
      <c r="I278" s="417"/>
      <c r="J278" s="418"/>
      <c r="K278" s="417"/>
      <c r="L278" s="419"/>
      <c r="M278" s="420" t="s">
        <v>103</v>
      </c>
    </row>
    <row r="279" spans="2:13" ht="20.100000000000001" customHeight="1" x14ac:dyDescent="0.2">
      <c r="B279" s="305" t="str">
        <f t="shared" ref="B279:B284" si="11">B278</f>
        <v>RIZ PILAF</v>
      </c>
      <c r="C279" s="306" t="s">
        <v>259</v>
      </c>
      <c r="D279" s="307" t="s">
        <v>289</v>
      </c>
      <c r="E279" s="308" t="s">
        <v>277</v>
      </c>
      <c r="F279" s="309">
        <v>180</v>
      </c>
      <c r="G279" s="310"/>
      <c r="H279" s="308"/>
      <c r="I279" s="311"/>
      <c r="J279" s="311"/>
      <c r="K279" s="309"/>
      <c r="L279" s="312"/>
      <c r="M279" s="313"/>
    </row>
    <row r="280" spans="2:13" ht="20.100000000000001" customHeight="1" x14ac:dyDescent="0.2">
      <c r="B280" s="305" t="str">
        <f t="shared" si="11"/>
        <v>RIZ PILAF</v>
      </c>
      <c r="C280" s="314" t="s">
        <v>260</v>
      </c>
      <c r="D280" s="315" t="s">
        <v>199</v>
      </c>
      <c r="E280" s="316" t="s">
        <v>321</v>
      </c>
      <c r="F280" s="317">
        <v>130</v>
      </c>
      <c r="G280" s="318"/>
      <c r="H280" s="316"/>
      <c r="I280" s="320">
        <v>1.8749999999999999E-2</v>
      </c>
      <c r="J280" s="320"/>
      <c r="K280" s="317"/>
      <c r="L280" s="321"/>
      <c r="M280" s="322" t="s">
        <v>593</v>
      </c>
    </row>
    <row r="281" spans="2:13" ht="20.100000000000001" customHeight="1" x14ac:dyDescent="0.2">
      <c r="B281" s="305" t="str">
        <f t="shared" si="11"/>
        <v>RIZ PILAF</v>
      </c>
      <c r="C281" s="323" t="s">
        <v>261</v>
      </c>
      <c r="D281" s="324" t="s">
        <v>543</v>
      </c>
      <c r="E281" s="325"/>
      <c r="F281" s="326"/>
      <c r="G281" s="327"/>
      <c r="H281" s="325"/>
      <c r="I281" s="328"/>
      <c r="J281" s="328"/>
      <c r="K281" s="326"/>
      <c r="L281" s="329"/>
      <c r="M281" s="330"/>
    </row>
    <row r="282" spans="2:13" ht="20.100000000000001" customHeight="1" x14ac:dyDescent="0.2">
      <c r="B282" s="305" t="str">
        <f t="shared" si="11"/>
        <v>RIZ PILAF</v>
      </c>
      <c r="C282" s="422" t="s">
        <v>320</v>
      </c>
      <c r="D282" s="342"/>
      <c r="E282" s="359" t="s">
        <v>323</v>
      </c>
      <c r="F282" s="360"/>
      <c r="G282" s="361"/>
      <c r="H282" s="362"/>
      <c r="I282" s="363"/>
      <c r="J282" s="363"/>
      <c r="K282" s="360"/>
      <c r="L282" s="364"/>
      <c r="M282" s="376"/>
    </row>
    <row r="283" spans="2:13" ht="20.100000000000001" customHeight="1" x14ac:dyDescent="0.2">
      <c r="B283" s="305" t="str">
        <f t="shared" si="11"/>
        <v>RIZ PILAF</v>
      </c>
      <c r="C283" s="508" t="s">
        <v>323</v>
      </c>
      <c r="D283" s="508"/>
      <c r="E283" s="508"/>
      <c r="F283" s="508"/>
      <c r="G283" s="508"/>
      <c r="H283" s="508"/>
      <c r="I283" s="508"/>
      <c r="J283" s="508"/>
      <c r="K283" s="508"/>
      <c r="L283" s="508"/>
      <c r="M283" s="509"/>
    </row>
    <row r="284" spans="2:13" ht="20.100000000000001" customHeight="1" x14ac:dyDescent="0.2">
      <c r="B284" s="305" t="str">
        <f t="shared" si="11"/>
        <v>RIZ PILAF</v>
      </c>
      <c r="C284" s="510"/>
      <c r="D284" s="510"/>
      <c r="E284" s="510"/>
      <c r="F284" s="510"/>
      <c r="G284" s="510"/>
      <c r="H284" s="510"/>
      <c r="I284" s="510"/>
      <c r="J284" s="510"/>
      <c r="K284" s="510"/>
      <c r="L284" s="510"/>
      <c r="M284" s="511"/>
    </row>
  </sheetData>
  <autoFilter ref="B11:M284" xr:uid="{00000000-0009-0000-0000-000001000000}">
    <filterColumn colId="0" showButton="0"/>
  </autoFilter>
  <mergeCells count="15">
    <mergeCell ref="C276:M277"/>
    <mergeCell ref="C283:M284"/>
    <mergeCell ref="B11:C12"/>
    <mergeCell ref="C122:M123"/>
    <mergeCell ref="C131:M132"/>
    <mergeCell ref="C202:M203"/>
    <mergeCell ref="C253:M254"/>
    <mergeCell ref="C267:M268"/>
    <mergeCell ref="C7:H8"/>
    <mergeCell ref="K7:M8"/>
    <mergeCell ref="B3:B4"/>
    <mergeCell ref="C3:I4"/>
    <mergeCell ref="K3:M4"/>
    <mergeCell ref="C5:H6"/>
    <mergeCell ref="K5:M6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3" manualBreakCount="3">
    <brk id="83" max="12" man="1"/>
    <brk id="159" max="12" man="1"/>
    <brk id="21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D442-1226-4D2D-837C-968F17661E3A}">
  <dimension ref="B1:Y218"/>
  <sheetViews>
    <sheetView zoomScaleNormal="100" workbookViewId="0">
      <selection activeCell="O22" sqref="O22"/>
    </sheetView>
  </sheetViews>
  <sheetFormatPr baseColWidth="10" defaultRowHeight="18" x14ac:dyDescent="0.25"/>
  <cols>
    <col min="1" max="1" width="1" style="271" customWidth="1"/>
    <col min="2" max="2" width="12.7109375" style="271" customWidth="1"/>
    <col min="3" max="3" width="13.42578125" style="271" customWidth="1"/>
    <col min="4" max="4" width="35.28515625" style="272" customWidth="1"/>
    <col min="5" max="5" width="16" style="272" customWidth="1"/>
    <col min="6" max="8" width="12.7109375" style="272" customWidth="1"/>
    <col min="9" max="9" width="13.85546875" style="272" customWidth="1"/>
    <col min="10" max="10" width="12.7109375" style="272" customWidth="1"/>
    <col min="11" max="11" width="11.5703125" style="272" customWidth="1"/>
    <col min="12" max="12" width="12.42578125" style="272" customWidth="1"/>
    <col min="13" max="13" width="55.140625" style="271" customWidth="1"/>
    <col min="14" max="16384" width="11.42578125" style="271"/>
  </cols>
  <sheetData>
    <row r="1" spans="2:25" ht="5.25" customHeight="1" x14ac:dyDescent="0.25"/>
    <row r="2" spans="2:25" s="15" customFormat="1" ht="19.5" customHeight="1" x14ac:dyDescent="0.2">
      <c r="B2" s="16" t="s">
        <v>172</v>
      </c>
      <c r="C2" s="17"/>
      <c r="D2" s="71"/>
      <c r="E2" s="273"/>
      <c r="F2" s="273"/>
      <c r="G2" s="273"/>
      <c r="H2" s="273"/>
      <c r="I2" s="273"/>
      <c r="J2" s="273"/>
      <c r="K2" s="273"/>
      <c r="L2" s="273"/>
      <c r="M2" s="143" t="s">
        <v>222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5" s="21" customFormat="1" ht="8.1" customHeight="1" x14ac:dyDescent="0.2">
      <c r="B3" s="505" t="s">
        <v>223</v>
      </c>
      <c r="C3" s="500" t="str">
        <f ca="1">CELL("nomfichier")</f>
        <v>E:\0-UPRT\1-UPRT.FR-SITE-WEB\ff-fiches-fabrications\cui-cuissons\[cui-cuissons.temperatures.a.coeur.xlsx]Feuil1</v>
      </c>
      <c r="D3" s="500"/>
      <c r="E3" s="500"/>
      <c r="F3" s="500"/>
      <c r="G3" s="500"/>
      <c r="H3" s="500"/>
      <c r="I3" s="501"/>
      <c r="J3" s="274" t="s">
        <v>174</v>
      </c>
      <c r="K3" s="494" t="s">
        <v>411</v>
      </c>
      <c r="L3" s="494"/>
      <c r="M3" s="49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2:25" s="21" customFormat="1" ht="8.1" customHeight="1" x14ac:dyDescent="0.2">
      <c r="B4" s="506"/>
      <c r="C4" s="507"/>
      <c r="D4" s="507"/>
      <c r="E4" s="507"/>
      <c r="F4" s="507"/>
      <c r="G4" s="507"/>
      <c r="H4" s="507"/>
      <c r="I4" s="503"/>
      <c r="J4" s="275" t="s">
        <v>176</v>
      </c>
      <c r="K4" s="504"/>
      <c r="L4" s="504"/>
      <c r="M4" s="49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s="21" customFormat="1" ht="8.1" customHeight="1" x14ac:dyDescent="0.2">
      <c r="B5" s="276" t="s">
        <v>177</v>
      </c>
      <c r="C5" s="504" t="s">
        <v>178</v>
      </c>
      <c r="D5" s="504"/>
      <c r="E5" s="504"/>
      <c r="F5" s="504"/>
      <c r="G5" s="504"/>
      <c r="H5" s="504"/>
      <c r="I5" s="277"/>
      <c r="J5" s="275" t="s">
        <v>179</v>
      </c>
      <c r="K5" s="504" t="s">
        <v>412</v>
      </c>
      <c r="L5" s="504"/>
      <c r="M5" s="49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s="21" customFormat="1" ht="8.1" customHeight="1" x14ac:dyDescent="0.2">
      <c r="B6" s="276"/>
      <c r="C6" s="504"/>
      <c r="D6" s="504"/>
      <c r="E6" s="504"/>
      <c r="F6" s="504"/>
      <c r="G6" s="504"/>
      <c r="H6" s="504"/>
      <c r="I6" s="277"/>
      <c r="J6" s="275" t="s">
        <v>180</v>
      </c>
      <c r="K6" s="504"/>
      <c r="L6" s="504"/>
      <c r="M6" s="49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21" customFormat="1" ht="8.1" customHeight="1" x14ac:dyDescent="0.2">
      <c r="B7" s="276" t="s">
        <v>186</v>
      </c>
      <c r="C7" s="504" t="s">
        <v>410</v>
      </c>
      <c r="D7" s="504"/>
      <c r="E7" s="504"/>
      <c r="F7" s="504"/>
      <c r="G7" s="504"/>
      <c r="H7" s="504"/>
      <c r="I7" s="277"/>
      <c r="J7" s="275" t="s">
        <v>181</v>
      </c>
      <c r="K7" s="504" t="s">
        <v>182</v>
      </c>
      <c r="L7" s="504"/>
      <c r="M7" s="49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s="21" customFormat="1" ht="8.1" customHeight="1" x14ac:dyDescent="0.2">
      <c r="B8" s="276"/>
      <c r="C8" s="504"/>
      <c r="D8" s="504"/>
      <c r="E8" s="504"/>
      <c r="F8" s="504"/>
      <c r="G8" s="504"/>
      <c r="H8" s="504"/>
      <c r="I8" s="277"/>
      <c r="J8" s="275" t="s">
        <v>183</v>
      </c>
      <c r="K8" s="504"/>
      <c r="L8" s="504"/>
      <c r="M8" s="49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s="280" customFormat="1" ht="23.25" customHeight="1" x14ac:dyDescent="0.2">
      <c r="B9" s="423" t="s">
        <v>378</v>
      </c>
      <c r="C9" s="424"/>
      <c r="D9" s="425"/>
      <c r="E9" s="425"/>
      <c r="F9" s="425"/>
      <c r="G9" s="425"/>
      <c r="H9" s="425"/>
      <c r="I9" s="425"/>
      <c r="J9" s="426"/>
      <c r="K9" s="426"/>
      <c r="L9" s="426"/>
      <c r="M9" s="427" t="s">
        <v>157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2:25" ht="8.25" customHeight="1" x14ac:dyDescent="0.25">
      <c r="B10" s="281"/>
    </row>
    <row r="11" spans="2:25" ht="18.75" customHeight="1" x14ac:dyDescent="0.2">
      <c r="B11" s="512" t="s">
        <v>7</v>
      </c>
      <c r="C11" s="513"/>
      <c r="D11" s="282" t="s">
        <v>241</v>
      </c>
      <c r="E11" s="283" t="s">
        <v>273</v>
      </c>
      <c r="F11" s="284"/>
      <c r="G11" s="284"/>
      <c r="H11" s="284"/>
      <c r="I11" s="284"/>
      <c r="J11" s="285"/>
      <c r="K11" s="286"/>
      <c r="L11" s="287"/>
      <c r="M11" s="288" t="s">
        <v>409</v>
      </c>
    </row>
    <row r="12" spans="2:25" ht="78.75" customHeight="1" x14ac:dyDescent="0.2">
      <c r="B12" s="514"/>
      <c r="C12" s="515"/>
      <c r="D12" s="406" t="s">
        <v>203</v>
      </c>
      <c r="E12" s="407" t="s">
        <v>278</v>
      </c>
      <c r="F12" s="408" t="s">
        <v>257</v>
      </c>
      <c r="G12" s="408" t="s">
        <v>270</v>
      </c>
      <c r="H12" s="408" t="s">
        <v>271</v>
      </c>
      <c r="I12" s="408" t="s">
        <v>290</v>
      </c>
      <c r="J12" s="409" t="s">
        <v>275</v>
      </c>
      <c r="K12" s="410" t="s">
        <v>408</v>
      </c>
      <c r="L12" s="408" t="s">
        <v>379</v>
      </c>
      <c r="M12" s="411" t="s">
        <v>196</v>
      </c>
    </row>
    <row r="13" spans="2:25" ht="18" customHeight="1" thickBot="1" x14ac:dyDescent="0.25">
      <c r="B13" s="428"/>
      <c r="C13" s="295"/>
      <c r="D13" s="296" t="s">
        <v>201</v>
      </c>
      <c r="E13" s="295"/>
      <c r="F13" s="295"/>
      <c r="G13" s="295"/>
      <c r="H13" s="295"/>
      <c r="I13" s="295"/>
      <c r="J13" s="295"/>
      <c r="K13" s="295"/>
      <c r="L13" s="295"/>
      <c r="M13" s="297" t="s">
        <v>318</v>
      </c>
    </row>
    <row r="14" spans="2:25" ht="21.95" customHeight="1" x14ac:dyDescent="0.2">
      <c r="B14" s="429" t="str">
        <f>M14</f>
        <v>BAGUETTE ET PETITS FEUILLETÉS</v>
      </c>
      <c r="C14" s="430" t="s">
        <v>6</v>
      </c>
      <c r="D14" s="431"/>
      <c r="E14" s="431"/>
      <c r="F14" s="431"/>
      <c r="G14" s="431"/>
      <c r="H14" s="431"/>
      <c r="I14" s="432"/>
      <c r="J14" s="433"/>
      <c r="K14" s="432"/>
      <c r="L14" s="434"/>
      <c r="M14" s="435" t="s">
        <v>161</v>
      </c>
    </row>
    <row r="15" spans="2:25" ht="20.100000000000001" customHeight="1" x14ac:dyDescent="0.2">
      <c r="B15" s="305" t="str">
        <f t="shared" ref="B15:B20" si="0">B14</f>
        <v>BAGUETTE ET PETITS FEUILLETÉS</v>
      </c>
      <c r="C15" s="306" t="s">
        <v>259</v>
      </c>
      <c r="D15" s="307" t="s">
        <v>289</v>
      </c>
      <c r="E15" s="308" t="s">
        <v>277</v>
      </c>
      <c r="F15" s="309">
        <v>200</v>
      </c>
      <c r="G15" s="310"/>
      <c r="H15" s="308"/>
      <c r="I15" s="311"/>
      <c r="J15" s="311"/>
      <c r="K15" s="309"/>
      <c r="L15" s="312"/>
      <c r="M15" s="313" t="s">
        <v>594</v>
      </c>
    </row>
    <row r="16" spans="2:25" ht="20.100000000000001" customHeight="1" x14ac:dyDescent="0.2">
      <c r="B16" s="305" t="str">
        <f t="shared" si="0"/>
        <v>BAGUETTE ET PETITS FEUILLETÉS</v>
      </c>
      <c r="C16" s="314" t="s">
        <v>260</v>
      </c>
      <c r="D16" s="315" t="s">
        <v>199</v>
      </c>
      <c r="E16" s="316" t="s">
        <v>277</v>
      </c>
      <c r="F16" s="317">
        <v>180</v>
      </c>
      <c r="G16" s="318">
        <v>30</v>
      </c>
      <c r="H16" s="316"/>
      <c r="I16" s="320">
        <v>6.9444444444444441E-3</v>
      </c>
      <c r="J16" s="320"/>
      <c r="K16" s="317"/>
      <c r="L16" s="321"/>
      <c r="M16" s="322" t="s">
        <v>595</v>
      </c>
    </row>
    <row r="17" spans="2:13" ht="51.75" customHeight="1" x14ac:dyDescent="0.2">
      <c r="B17" s="305" t="str">
        <f t="shared" si="0"/>
        <v>BAGUETTE ET PETITS FEUILLETÉS</v>
      </c>
      <c r="C17" s="314" t="s">
        <v>261</v>
      </c>
      <c r="D17" s="315" t="s">
        <v>199</v>
      </c>
      <c r="E17" s="316" t="s">
        <v>277</v>
      </c>
      <c r="F17" s="317">
        <v>170</v>
      </c>
      <c r="G17" s="318"/>
      <c r="H17" s="389" t="s">
        <v>333</v>
      </c>
      <c r="I17" s="320">
        <v>2.0833333333333333E-3</v>
      </c>
      <c r="J17" s="320"/>
      <c r="K17" s="317"/>
      <c r="L17" s="321"/>
      <c r="M17" s="322"/>
    </row>
    <row r="18" spans="2:13" ht="19.5" customHeight="1" x14ac:dyDescent="0.2">
      <c r="B18" s="305" t="str">
        <f t="shared" si="0"/>
        <v>BAGUETTE ET PETITS FEUILLETÉS</v>
      </c>
      <c r="C18" s="314" t="s">
        <v>262</v>
      </c>
      <c r="D18" s="315" t="s">
        <v>322</v>
      </c>
      <c r="E18" s="316"/>
      <c r="F18" s="317"/>
      <c r="G18" s="318"/>
      <c r="H18" s="389"/>
      <c r="I18" s="320"/>
      <c r="J18" s="320">
        <v>6.9444444444444447E-4</v>
      </c>
      <c r="K18" s="317"/>
      <c r="L18" s="321"/>
      <c r="M18" s="322"/>
    </row>
    <row r="19" spans="2:13" ht="20.100000000000001" customHeight="1" x14ac:dyDescent="0.2">
      <c r="B19" s="305" t="str">
        <f t="shared" si="0"/>
        <v>BAGUETTE ET PETITS FEUILLETÉS</v>
      </c>
      <c r="C19" s="323" t="s">
        <v>295</v>
      </c>
      <c r="D19" s="324" t="s">
        <v>543</v>
      </c>
      <c r="E19" s="325"/>
      <c r="F19" s="326"/>
      <c r="G19" s="327"/>
      <c r="H19" s="325"/>
      <c r="I19" s="328"/>
      <c r="J19" s="328"/>
      <c r="K19" s="326"/>
      <c r="L19" s="329"/>
      <c r="M19" s="330"/>
    </row>
    <row r="20" spans="2:13" ht="19.5" customHeight="1" thickBot="1" x14ac:dyDescent="0.25">
      <c r="B20" s="305" t="str">
        <f t="shared" si="0"/>
        <v>BAGUETTE ET PETITS FEUILLETÉS</v>
      </c>
      <c r="C20" s="331" t="s">
        <v>320</v>
      </c>
      <c r="D20" s="332"/>
      <c r="E20" s="333" t="s">
        <v>323</v>
      </c>
      <c r="F20" s="334"/>
      <c r="G20" s="335"/>
      <c r="H20" s="336"/>
      <c r="I20" s="337"/>
      <c r="J20" s="337"/>
      <c r="K20" s="334"/>
      <c r="L20" s="338"/>
      <c r="M20" s="375"/>
    </row>
    <row r="21" spans="2:13" ht="21.95" customHeight="1" x14ac:dyDescent="0.2">
      <c r="B21" s="429" t="str">
        <f>M21</f>
        <v>FEUILLETÉS SUCRÉS</v>
      </c>
      <c r="C21" s="430" t="s">
        <v>6</v>
      </c>
      <c r="D21" s="431"/>
      <c r="E21" s="431"/>
      <c r="F21" s="431"/>
      <c r="G21" s="431"/>
      <c r="H21" s="431"/>
      <c r="I21" s="432"/>
      <c r="J21" s="433"/>
      <c r="K21" s="432"/>
      <c r="L21" s="434"/>
      <c r="M21" s="435" t="s">
        <v>166</v>
      </c>
    </row>
    <row r="22" spans="2:13" ht="20.100000000000001" customHeight="1" x14ac:dyDescent="0.2">
      <c r="B22" s="305" t="str">
        <f t="shared" ref="B22:B27" si="1">B21</f>
        <v>FEUILLETÉS SUCRÉS</v>
      </c>
      <c r="C22" s="306" t="s">
        <v>259</v>
      </c>
      <c r="D22" s="307" t="s">
        <v>289</v>
      </c>
      <c r="E22" s="308" t="s">
        <v>277</v>
      </c>
      <c r="F22" s="309">
        <v>200</v>
      </c>
      <c r="G22" s="310"/>
      <c r="H22" s="308"/>
      <c r="I22" s="311"/>
      <c r="J22" s="311"/>
      <c r="K22" s="309"/>
      <c r="L22" s="312"/>
      <c r="M22" s="313" t="s">
        <v>596</v>
      </c>
    </row>
    <row r="23" spans="2:13" ht="19.5" customHeight="1" x14ac:dyDescent="0.2">
      <c r="B23" s="305" t="str">
        <f t="shared" si="1"/>
        <v>FEUILLETÉS SUCRÉS</v>
      </c>
      <c r="C23" s="314" t="s">
        <v>260</v>
      </c>
      <c r="D23" s="315" t="s">
        <v>199</v>
      </c>
      <c r="E23" s="316" t="s">
        <v>321</v>
      </c>
      <c r="F23" s="317">
        <v>190</v>
      </c>
      <c r="G23" s="318">
        <v>30</v>
      </c>
      <c r="H23" s="316"/>
      <c r="I23" s="320">
        <v>1.3888888888888889E-3</v>
      </c>
      <c r="J23" s="320"/>
      <c r="K23" s="317"/>
      <c r="L23" s="321"/>
      <c r="M23" s="322"/>
    </row>
    <row r="24" spans="2:13" ht="19.5" customHeight="1" x14ac:dyDescent="0.2">
      <c r="B24" s="305" t="str">
        <f t="shared" si="1"/>
        <v>FEUILLETÉS SUCRÉS</v>
      </c>
      <c r="C24" s="314" t="s">
        <v>260</v>
      </c>
      <c r="D24" s="315" t="s">
        <v>199</v>
      </c>
      <c r="E24" s="316" t="s">
        <v>277</v>
      </c>
      <c r="F24" s="317">
        <v>190</v>
      </c>
      <c r="G24" s="318"/>
      <c r="H24" s="316"/>
      <c r="I24" s="320" t="s">
        <v>597</v>
      </c>
      <c r="J24" s="320"/>
      <c r="K24" s="317"/>
      <c r="L24" s="321"/>
      <c r="M24" s="322"/>
    </row>
    <row r="25" spans="2:13" ht="19.5" customHeight="1" x14ac:dyDescent="0.2">
      <c r="B25" s="305" t="str">
        <f t="shared" si="1"/>
        <v>FEUILLETÉS SUCRÉS</v>
      </c>
      <c r="C25" s="314" t="s">
        <v>262</v>
      </c>
      <c r="D25" s="315" t="s">
        <v>322</v>
      </c>
      <c r="E25" s="316"/>
      <c r="F25" s="317"/>
      <c r="G25" s="318"/>
      <c r="H25" s="389"/>
      <c r="I25" s="320"/>
      <c r="J25" s="320">
        <v>6.9444444444444447E-4</v>
      </c>
      <c r="K25" s="317"/>
      <c r="L25" s="321"/>
      <c r="M25" s="322"/>
    </row>
    <row r="26" spans="2:13" ht="20.100000000000001" customHeight="1" x14ac:dyDescent="0.2">
      <c r="B26" s="305" t="str">
        <f t="shared" si="1"/>
        <v>FEUILLETÉS SUCRÉS</v>
      </c>
      <c r="C26" s="323" t="s">
        <v>295</v>
      </c>
      <c r="D26" s="324" t="s">
        <v>543</v>
      </c>
      <c r="E26" s="325"/>
      <c r="F26" s="326"/>
      <c r="G26" s="327"/>
      <c r="H26" s="325"/>
      <c r="I26" s="328"/>
      <c r="J26" s="328"/>
      <c r="K26" s="326"/>
      <c r="L26" s="329"/>
      <c r="M26" s="330"/>
    </row>
    <row r="27" spans="2:13" ht="19.5" customHeight="1" thickBot="1" x14ac:dyDescent="0.25">
      <c r="B27" s="305" t="str">
        <f t="shared" si="1"/>
        <v>FEUILLETÉS SUCRÉS</v>
      </c>
      <c r="C27" s="331" t="s">
        <v>320</v>
      </c>
      <c r="D27" s="332"/>
      <c r="E27" s="333" t="s">
        <v>301</v>
      </c>
      <c r="F27" s="334"/>
      <c r="G27" s="335"/>
      <c r="H27" s="336"/>
      <c r="I27" s="337"/>
      <c r="J27" s="337"/>
      <c r="K27" s="334"/>
      <c r="L27" s="338"/>
      <c r="M27" s="375"/>
    </row>
    <row r="28" spans="2:13" ht="21.95" customHeight="1" x14ac:dyDescent="0.2">
      <c r="B28" s="429" t="str">
        <f>M28</f>
        <v>FRIANDS SURGELÉS</v>
      </c>
      <c r="C28" s="430" t="s">
        <v>407</v>
      </c>
      <c r="D28" s="431"/>
      <c r="E28" s="431"/>
      <c r="F28" s="431"/>
      <c r="G28" s="431"/>
      <c r="H28" s="431"/>
      <c r="I28" s="432"/>
      <c r="J28" s="433"/>
      <c r="K28" s="432"/>
      <c r="L28" s="434"/>
      <c r="M28" s="435" t="s">
        <v>534</v>
      </c>
    </row>
    <row r="29" spans="2:13" ht="20.100000000000001" customHeight="1" x14ac:dyDescent="0.2">
      <c r="B29" s="305" t="str">
        <f>B28</f>
        <v>FRIANDS SURGELÉS</v>
      </c>
      <c r="C29" s="306" t="s">
        <v>259</v>
      </c>
      <c r="D29" s="307" t="s">
        <v>289</v>
      </c>
      <c r="E29" s="308" t="s">
        <v>277</v>
      </c>
      <c r="F29" s="309">
        <v>220</v>
      </c>
      <c r="G29" s="310"/>
      <c r="H29" s="308"/>
      <c r="I29" s="311"/>
      <c r="J29" s="311"/>
      <c r="K29" s="309"/>
      <c r="L29" s="312"/>
      <c r="M29" s="313"/>
    </row>
    <row r="30" spans="2:13" ht="20.100000000000001" customHeight="1" x14ac:dyDescent="0.2">
      <c r="B30" s="305" t="str">
        <f>B29</f>
        <v>FRIANDS SURGELÉS</v>
      </c>
      <c r="C30" s="314" t="s">
        <v>260</v>
      </c>
      <c r="D30" s="315" t="s">
        <v>199</v>
      </c>
      <c r="E30" s="316" t="s">
        <v>277</v>
      </c>
      <c r="F30" s="317">
        <v>175</v>
      </c>
      <c r="G30" s="318"/>
      <c r="H30" s="316"/>
      <c r="I30" s="320">
        <v>2.0833333333333332E-2</v>
      </c>
      <c r="J30" s="320"/>
      <c r="K30" s="317"/>
      <c r="L30" s="321"/>
      <c r="M30" s="322" t="s">
        <v>598</v>
      </c>
    </row>
    <row r="31" spans="2:13" ht="20.100000000000001" customHeight="1" x14ac:dyDescent="0.2">
      <c r="B31" s="305" t="str">
        <f>B30</f>
        <v>FRIANDS SURGELÉS</v>
      </c>
      <c r="C31" s="323" t="s">
        <v>261</v>
      </c>
      <c r="D31" s="324" t="s">
        <v>543</v>
      </c>
      <c r="E31" s="325"/>
      <c r="F31" s="326"/>
      <c r="G31" s="327"/>
      <c r="H31" s="325"/>
      <c r="I31" s="328"/>
      <c r="J31" s="328"/>
      <c r="K31" s="326"/>
      <c r="L31" s="329"/>
      <c r="M31" s="330"/>
    </row>
    <row r="32" spans="2:13" ht="20.100000000000001" customHeight="1" thickBot="1" x14ac:dyDescent="0.25">
      <c r="B32" s="305" t="str">
        <f>B31</f>
        <v>FRIANDS SURGELÉS</v>
      </c>
      <c r="C32" s="331" t="s">
        <v>320</v>
      </c>
      <c r="D32" s="332"/>
      <c r="E32" s="333" t="s">
        <v>323</v>
      </c>
      <c r="F32" s="334"/>
      <c r="G32" s="335"/>
      <c r="H32" s="336"/>
      <c r="I32" s="337"/>
      <c r="J32" s="337"/>
      <c r="K32" s="334"/>
      <c r="L32" s="338"/>
      <c r="M32" s="375"/>
    </row>
    <row r="33" spans="2:13" ht="21.95" customHeight="1" x14ac:dyDescent="0.2">
      <c r="B33" s="429" t="str">
        <f>M33</f>
        <v>PATES FEUILLETÉES</v>
      </c>
      <c r="C33" s="430" t="s">
        <v>407</v>
      </c>
      <c r="D33" s="431"/>
      <c r="E33" s="431"/>
      <c r="F33" s="431"/>
      <c r="G33" s="431"/>
      <c r="H33" s="431"/>
      <c r="I33" s="432"/>
      <c r="J33" s="433"/>
      <c r="K33" s="432"/>
      <c r="L33" s="434"/>
      <c r="M33" s="435" t="s">
        <v>540</v>
      </c>
    </row>
    <row r="34" spans="2:13" ht="20.100000000000001" customHeight="1" x14ac:dyDescent="0.2">
      <c r="B34" s="305" t="str">
        <f>B33</f>
        <v>PATES FEUILLETÉES</v>
      </c>
      <c r="C34" s="306" t="s">
        <v>259</v>
      </c>
      <c r="D34" s="307" t="s">
        <v>289</v>
      </c>
      <c r="E34" s="308" t="s">
        <v>277</v>
      </c>
      <c r="F34" s="309">
        <v>180</v>
      </c>
      <c r="G34" s="310"/>
      <c r="H34" s="308"/>
      <c r="I34" s="311"/>
      <c r="J34" s="311"/>
      <c r="K34" s="309"/>
      <c r="L34" s="312"/>
      <c r="M34" s="313"/>
    </row>
    <row r="35" spans="2:13" ht="20.100000000000001" customHeight="1" x14ac:dyDescent="0.2">
      <c r="B35" s="305" t="str">
        <f>B34</f>
        <v>PATES FEUILLETÉES</v>
      </c>
      <c r="C35" s="314" t="s">
        <v>260</v>
      </c>
      <c r="D35" s="315" t="s">
        <v>199</v>
      </c>
      <c r="E35" s="316" t="s">
        <v>277</v>
      </c>
      <c r="F35" s="317">
        <v>175</v>
      </c>
      <c r="G35" s="318"/>
      <c r="H35" s="316"/>
      <c r="I35" s="320">
        <v>2.0833333333333332E-2</v>
      </c>
      <c r="J35" s="320"/>
      <c r="K35" s="317"/>
      <c r="L35" s="321"/>
      <c r="M35" s="322" t="s">
        <v>599</v>
      </c>
    </row>
    <row r="36" spans="2:13" ht="20.100000000000001" customHeight="1" x14ac:dyDescent="0.2">
      <c r="B36" s="305" t="str">
        <f>B35</f>
        <v>PATES FEUILLETÉES</v>
      </c>
      <c r="C36" s="323" t="s">
        <v>261</v>
      </c>
      <c r="D36" s="324" t="s">
        <v>543</v>
      </c>
      <c r="E36" s="325"/>
      <c r="F36" s="326"/>
      <c r="G36" s="327"/>
      <c r="H36" s="325"/>
      <c r="I36" s="328"/>
      <c r="J36" s="328"/>
      <c r="K36" s="326"/>
      <c r="L36" s="329"/>
      <c r="M36" s="330"/>
    </row>
    <row r="37" spans="2:13" ht="20.100000000000001" customHeight="1" thickBot="1" x14ac:dyDescent="0.25">
      <c r="B37" s="305" t="str">
        <f>B36</f>
        <v>PATES FEUILLETÉES</v>
      </c>
      <c r="C37" s="331" t="s">
        <v>320</v>
      </c>
      <c r="D37" s="332"/>
      <c r="E37" s="333" t="s">
        <v>323</v>
      </c>
      <c r="F37" s="334"/>
      <c r="G37" s="335"/>
      <c r="H37" s="336"/>
      <c r="I37" s="337"/>
      <c r="J37" s="337"/>
      <c r="K37" s="334"/>
      <c r="L37" s="338"/>
      <c r="M37" s="375"/>
    </row>
    <row r="38" spans="2:13" ht="21.95" customHeight="1" x14ac:dyDescent="0.2">
      <c r="B38" s="429" t="str">
        <f>M38</f>
        <v>VOL AU VENT (croûtes de bouchées feuilletées)</v>
      </c>
      <c r="C38" s="430" t="s">
        <v>407</v>
      </c>
      <c r="D38" s="431"/>
      <c r="E38" s="431"/>
      <c r="F38" s="431"/>
      <c r="G38" s="431"/>
      <c r="H38" s="431"/>
      <c r="I38" s="432"/>
      <c r="J38" s="433"/>
      <c r="K38" s="432"/>
      <c r="L38" s="434"/>
      <c r="M38" s="435" t="s">
        <v>535</v>
      </c>
    </row>
    <row r="39" spans="2:13" ht="20.100000000000001" customHeight="1" x14ac:dyDescent="0.2">
      <c r="B39" s="305" t="str">
        <f>B38</f>
        <v>VOL AU VENT (croûtes de bouchées feuilletées)</v>
      </c>
      <c r="C39" s="306" t="s">
        <v>259</v>
      </c>
      <c r="D39" s="307" t="s">
        <v>289</v>
      </c>
      <c r="E39" s="308" t="s">
        <v>277</v>
      </c>
      <c r="F39" s="309">
        <v>180</v>
      </c>
      <c r="G39" s="310"/>
      <c r="H39" s="308"/>
      <c r="I39" s="311"/>
      <c r="J39" s="311"/>
      <c r="K39" s="309"/>
      <c r="L39" s="312"/>
      <c r="M39" s="313"/>
    </row>
    <row r="40" spans="2:13" ht="20.100000000000001" customHeight="1" x14ac:dyDescent="0.2">
      <c r="B40" s="305" t="str">
        <f>B39</f>
        <v>VOL AU VENT (croûtes de bouchées feuilletées)</v>
      </c>
      <c r="C40" s="314" t="s">
        <v>260</v>
      </c>
      <c r="D40" s="315" t="s">
        <v>199</v>
      </c>
      <c r="E40" s="316" t="s">
        <v>277</v>
      </c>
      <c r="F40" s="317">
        <v>175</v>
      </c>
      <c r="G40" s="318"/>
      <c r="H40" s="316"/>
      <c r="I40" s="320">
        <v>1.3888888888888888E-2</v>
      </c>
      <c r="J40" s="320"/>
      <c r="K40" s="317"/>
      <c r="L40" s="321"/>
      <c r="M40" s="322" t="s">
        <v>600</v>
      </c>
    </row>
    <row r="41" spans="2:13" ht="20.100000000000001" customHeight="1" x14ac:dyDescent="0.2">
      <c r="B41" s="305" t="str">
        <f>B40</f>
        <v>VOL AU VENT (croûtes de bouchées feuilletées)</v>
      </c>
      <c r="C41" s="323" t="s">
        <v>261</v>
      </c>
      <c r="D41" s="324" t="s">
        <v>543</v>
      </c>
      <c r="E41" s="325"/>
      <c r="F41" s="326"/>
      <c r="G41" s="327"/>
      <c r="H41" s="325"/>
      <c r="I41" s="328"/>
      <c r="J41" s="328"/>
      <c r="K41" s="326"/>
      <c r="L41" s="329"/>
      <c r="M41" s="330"/>
    </row>
    <row r="42" spans="2:13" ht="20.100000000000001" customHeight="1" thickBot="1" x14ac:dyDescent="0.25">
      <c r="B42" s="305" t="str">
        <f>B41</f>
        <v>VOL AU VENT (croûtes de bouchées feuilletées)</v>
      </c>
      <c r="C42" s="331" t="s">
        <v>320</v>
      </c>
      <c r="D42" s="332"/>
      <c r="E42" s="333" t="s">
        <v>323</v>
      </c>
      <c r="F42" s="334"/>
      <c r="G42" s="335"/>
      <c r="H42" s="336"/>
      <c r="I42" s="337"/>
      <c r="J42" s="337"/>
      <c r="K42" s="334"/>
      <c r="L42" s="338"/>
      <c r="M42" s="375"/>
    </row>
    <row r="43" spans="2:13" ht="21.95" customHeight="1" x14ac:dyDescent="0.2">
      <c r="B43" s="429" t="str">
        <f>M43</f>
        <v>CROISSANTS FRAIS</v>
      </c>
      <c r="C43" s="430" t="s">
        <v>6</v>
      </c>
      <c r="D43" s="431"/>
      <c r="E43" s="431"/>
      <c r="F43" s="431"/>
      <c r="G43" s="431"/>
      <c r="H43" s="431"/>
      <c r="I43" s="432"/>
      <c r="J43" s="433"/>
      <c r="K43" s="432"/>
      <c r="L43" s="434"/>
      <c r="M43" s="435" t="s">
        <v>207</v>
      </c>
    </row>
    <row r="44" spans="2:13" ht="20.100000000000001" customHeight="1" x14ac:dyDescent="0.2">
      <c r="B44" s="305" t="str">
        <f t="shared" ref="B44:B49" si="2">B43</f>
        <v>CROISSANTS FRAIS</v>
      </c>
      <c r="C44" s="306" t="s">
        <v>259</v>
      </c>
      <c r="D44" s="307" t="s">
        <v>289</v>
      </c>
      <c r="E44" s="308" t="s">
        <v>277</v>
      </c>
      <c r="F44" s="309">
        <v>200</v>
      </c>
      <c r="G44" s="310"/>
      <c r="H44" s="308"/>
      <c r="I44" s="311"/>
      <c r="J44" s="311"/>
      <c r="K44" s="309"/>
      <c r="L44" s="312"/>
      <c r="M44" s="313" t="s">
        <v>601</v>
      </c>
    </row>
    <row r="45" spans="2:13" ht="20.100000000000001" customHeight="1" x14ac:dyDescent="0.2">
      <c r="B45" s="305" t="str">
        <f t="shared" si="2"/>
        <v>CROISSANTS FRAIS</v>
      </c>
      <c r="C45" s="314" t="s">
        <v>260</v>
      </c>
      <c r="D45" s="315" t="s">
        <v>199</v>
      </c>
      <c r="E45" s="316" t="s">
        <v>277</v>
      </c>
      <c r="F45" s="317">
        <v>175</v>
      </c>
      <c r="G45" s="318"/>
      <c r="H45" s="316"/>
      <c r="I45" s="320">
        <v>1.0416666666666666E-2</v>
      </c>
      <c r="J45" s="320"/>
      <c r="K45" s="317"/>
      <c r="L45" s="321"/>
      <c r="M45" s="322"/>
    </row>
    <row r="46" spans="2:13" ht="54.75" customHeight="1" x14ac:dyDescent="0.2">
      <c r="B46" s="305" t="str">
        <f t="shared" si="2"/>
        <v>CROISSANTS FRAIS</v>
      </c>
      <c r="C46" s="314" t="s">
        <v>261</v>
      </c>
      <c r="D46" s="315" t="s">
        <v>602</v>
      </c>
      <c r="E46" s="316" t="s">
        <v>277</v>
      </c>
      <c r="F46" s="317">
        <v>175</v>
      </c>
      <c r="G46" s="318"/>
      <c r="H46" s="389" t="s">
        <v>603</v>
      </c>
      <c r="I46" s="320">
        <v>6.9444444444444447E-4</v>
      </c>
      <c r="J46" s="320"/>
      <c r="K46" s="317"/>
      <c r="L46" s="321"/>
      <c r="M46" s="322"/>
    </row>
    <row r="47" spans="2:13" ht="19.5" customHeight="1" x14ac:dyDescent="0.2">
      <c r="B47" s="305" t="str">
        <f t="shared" si="2"/>
        <v>CROISSANTS FRAIS</v>
      </c>
      <c r="C47" s="314" t="s">
        <v>262</v>
      </c>
      <c r="D47" s="315" t="s">
        <v>322</v>
      </c>
      <c r="E47" s="316"/>
      <c r="F47" s="317"/>
      <c r="G47" s="318"/>
      <c r="H47" s="389"/>
      <c r="I47" s="320"/>
      <c r="J47" s="320">
        <v>6.9444444444444447E-4</v>
      </c>
      <c r="K47" s="317"/>
      <c r="L47" s="321"/>
      <c r="M47" s="322"/>
    </row>
    <row r="48" spans="2:13" ht="20.100000000000001" customHeight="1" x14ac:dyDescent="0.2">
      <c r="B48" s="305" t="str">
        <f t="shared" si="2"/>
        <v>CROISSANTS FRAIS</v>
      </c>
      <c r="C48" s="323" t="s">
        <v>295</v>
      </c>
      <c r="D48" s="324" t="s">
        <v>543</v>
      </c>
      <c r="E48" s="325"/>
      <c r="F48" s="326"/>
      <c r="G48" s="327"/>
      <c r="H48" s="325"/>
      <c r="I48" s="328"/>
      <c r="J48" s="328"/>
      <c r="K48" s="326"/>
      <c r="L48" s="329"/>
      <c r="M48" s="330"/>
    </row>
    <row r="49" spans="2:13" ht="20.100000000000001" customHeight="1" thickBot="1" x14ac:dyDescent="0.25">
      <c r="B49" s="305" t="str">
        <f t="shared" si="2"/>
        <v>CROISSANTS FRAIS</v>
      </c>
      <c r="C49" s="331" t="s">
        <v>320</v>
      </c>
      <c r="D49" s="332"/>
      <c r="E49" s="333" t="s">
        <v>323</v>
      </c>
      <c r="F49" s="334"/>
      <c r="G49" s="335"/>
      <c r="H49" s="336"/>
      <c r="I49" s="337"/>
      <c r="J49" s="337"/>
      <c r="K49" s="334"/>
      <c r="L49" s="338"/>
      <c r="M49" s="375"/>
    </row>
    <row r="50" spans="2:13" ht="21.95" customHeight="1" x14ac:dyDescent="0.2">
      <c r="B50" s="429" t="str">
        <f>M50</f>
        <v>CROISSANTS SURGELÉS</v>
      </c>
      <c r="C50" s="430" t="s">
        <v>407</v>
      </c>
      <c r="D50" s="431"/>
      <c r="E50" s="431"/>
      <c r="F50" s="431"/>
      <c r="G50" s="431"/>
      <c r="H50" s="431"/>
      <c r="I50" s="432"/>
      <c r="J50" s="433"/>
      <c r="K50" s="432"/>
      <c r="L50" s="434"/>
      <c r="M50" s="435" t="s">
        <v>533</v>
      </c>
    </row>
    <row r="51" spans="2:13" ht="20.100000000000001" customHeight="1" x14ac:dyDescent="0.2">
      <c r="B51" s="305" t="str">
        <f>B50</f>
        <v>CROISSANTS SURGELÉS</v>
      </c>
      <c r="C51" s="306" t="s">
        <v>259</v>
      </c>
      <c r="D51" s="307" t="s">
        <v>289</v>
      </c>
      <c r="E51" s="308" t="s">
        <v>277</v>
      </c>
      <c r="F51" s="309">
        <v>180</v>
      </c>
      <c r="G51" s="310"/>
      <c r="H51" s="308"/>
      <c r="I51" s="311"/>
      <c r="J51" s="311"/>
      <c r="K51" s="309"/>
      <c r="L51" s="312"/>
      <c r="M51" s="313"/>
    </row>
    <row r="52" spans="2:13" ht="20.100000000000001" customHeight="1" x14ac:dyDescent="0.2">
      <c r="B52" s="305" t="str">
        <f>B51</f>
        <v>CROISSANTS SURGELÉS</v>
      </c>
      <c r="C52" s="314" t="s">
        <v>260</v>
      </c>
      <c r="D52" s="315" t="s">
        <v>199</v>
      </c>
      <c r="E52" s="316" t="s">
        <v>321</v>
      </c>
      <c r="F52" s="317">
        <v>165</v>
      </c>
      <c r="G52" s="318"/>
      <c r="H52" s="316"/>
      <c r="I52" s="320">
        <v>1.3888888888888888E-2</v>
      </c>
      <c r="J52" s="320"/>
      <c r="K52" s="317"/>
      <c r="L52" s="321"/>
      <c r="M52" s="322" t="s">
        <v>604</v>
      </c>
    </row>
    <row r="53" spans="2:13" ht="20.100000000000001" customHeight="1" x14ac:dyDescent="0.2">
      <c r="B53" s="305" t="str">
        <f>B52</f>
        <v>CROISSANTS SURGELÉS</v>
      </c>
      <c r="C53" s="323" t="s">
        <v>261</v>
      </c>
      <c r="D53" s="324" t="s">
        <v>543</v>
      </c>
      <c r="E53" s="325"/>
      <c r="F53" s="326"/>
      <c r="G53" s="327"/>
      <c r="H53" s="325"/>
      <c r="I53" s="328"/>
      <c r="J53" s="328"/>
      <c r="K53" s="326"/>
      <c r="L53" s="329"/>
      <c r="M53" s="330"/>
    </row>
    <row r="54" spans="2:13" ht="20.100000000000001" customHeight="1" thickBot="1" x14ac:dyDescent="0.25">
      <c r="B54" s="305" t="str">
        <f>B53</f>
        <v>CROISSANTS SURGELÉS</v>
      </c>
      <c r="C54" s="331" t="s">
        <v>320</v>
      </c>
      <c r="D54" s="332"/>
      <c r="E54" s="333" t="s">
        <v>323</v>
      </c>
      <c r="F54" s="334"/>
      <c r="G54" s="335"/>
      <c r="H54" s="336"/>
      <c r="I54" s="337"/>
      <c r="J54" s="337"/>
      <c r="K54" s="334"/>
      <c r="L54" s="338"/>
      <c r="M54" s="375"/>
    </row>
    <row r="55" spans="2:13" ht="21.95" customHeight="1" x14ac:dyDescent="0.2">
      <c r="B55" s="429" t="str">
        <f>M55</f>
        <v>CROISSANTS SURGELÉS prêts à être cuits au four Méthode 1</v>
      </c>
      <c r="C55" s="430" t="s">
        <v>6</v>
      </c>
      <c r="D55" s="431"/>
      <c r="E55" s="431"/>
      <c r="F55" s="431"/>
      <c r="G55" s="431"/>
      <c r="H55" s="431"/>
      <c r="I55" s="432"/>
      <c r="J55" s="433"/>
      <c r="K55" s="432"/>
      <c r="L55" s="434"/>
      <c r="M55" s="435" t="s">
        <v>163</v>
      </c>
    </row>
    <row r="56" spans="2:13" ht="20.100000000000001" customHeight="1" x14ac:dyDescent="0.2">
      <c r="B56" s="305" t="str">
        <f>B55</f>
        <v>CROISSANTS SURGELÉS prêts à être cuits au four Méthode 1</v>
      </c>
      <c r="C56" s="306" t="s">
        <v>259</v>
      </c>
      <c r="D56" s="307" t="s">
        <v>289</v>
      </c>
      <c r="E56" s="308" t="s">
        <v>277</v>
      </c>
      <c r="F56" s="309">
        <v>200</v>
      </c>
      <c r="G56" s="310"/>
      <c r="H56" s="308"/>
      <c r="I56" s="311"/>
      <c r="J56" s="311"/>
      <c r="K56" s="309"/>
      <c r="L56" s="312"/>
      <c r="M56" s="313" t="s">
        <v>601</v>
      </c>
    </row>
    <row r="57" spans="2:13" ht="20.100000000000001" customHeight="1" x14ac:dyDescent="0.2">
      <c r="B57" s="305" t="str">
        <f t="shared" ref="B57:B62" si="3">B56</f>
        <v>CROISSANTS SURGELÉS prêts à être cuits au four Méthode 1</v>
      </c>
      <c r="C57" s="314" t="s">
        <v>260</v>
      </c>
      <c r="D57" s="315" t="s">
        <v>199</v>
      </c>
      <c r="E57" s="316" t="s">
        <v>277</v>
      </c>
      <c r="F57" s="317">
        <v>170</v>
      </c>
      <c r="G57" s="318">
        <v>30</v>
      </c>
      <c r="H57" s="316"/>
      <c r="I57" s="320">
        <v>1.0416666666666666E-2</v>
      </c>
      <c r="J57" s="320"/>
      <c r="K57" s="317"/>
      <c r="L57" s="321"/>
      <c r="M57" s="322"/>
    </row>
    <row r="58" spans="2:13" ht="19.5" customHeight="1" x14ac:dyDescent="0.2">
      <c r="B58" s="305" t="str">
        <f t="shared" si="3"/>
        <v>CROISSANTS SURGELÉS prêts à être cuits au four Méthode 1</v>
      </c>
      <c r="C58" s="314" t="s">
        <v>261</v>
      </c>
      <c r="D58" s="315" t="s">
        <v>322</v>
      </c>
      <c r="E58" s="316"/>
      <c r="F58" s="317"/>
      <c r="G58" s="318"/>
      <c r="H58" s="389"/>
      <c r="I58" s="320"/>
      <c r="J58" s="320">
        <v>1.3888888888888889E-3</v>
      </c>
      <c r="K58" s="317"/>
      <c r="L58" s="321"/>
      <c r="M58" s="322"/>
    </row>
    <row r="59" spans="2:13" ht="20.100000000000001" customHeight="1" x14ac:dyDescent="0.2">
      <c r="B59" s="305" t="str">
        <f t="shared" si="3"/>
        <v>CROISSANTS SURGELÉS prêts à être cuits au four Méthode 1</v>
      </c>
      <c r="C59" s="323" t="s">
        <v>262</v>
      </c>
      <c r="D59" s="324" t="s">
        <v>543</v>
      </c>
      <c r="E59" s="325"/>
      <c r="F59" s="326"/>
      <c r="G59" s="327"/>
      <c r="H59" s="325"/>
      <c r="I59" s="328"/>
      <c r="J59" s="328"/>
      <c r="K59" s="326"/>
      <c r="L59" s="329"/>
      <c r="M59" s="330"/>
    </row>
    <row r="60" spans="2:13" ht="20.100000000000001" customHeight="1" x14ac:dyDescent="0.2">
      <c r="B60" s="305" t="str">
        <f t="shared" si="3"/>
        <v>CROISSANTS SURGELÉS prêts à être cuits au four Méthode 1</v>
      </c>
      <c r="C60" s="341" t="s">
        <v>320</v>
      </c>
      <c r="D60" s="342"/>
      <c r="E60" s="359" t="s">
        <v>323</v>
      </c>
      <c r="F60" s="360"/>
      <c r="G60" s="361"/>
      <c r="H60" s="362"/>
      <c r="I60" s="363"/>
      <c r="J60" s="363"/>
      <c r="K60" s="360"/>
      <c r="L60" s="364"/>
      <c r="M60" s="376"/>
    </row>
    <row r="61" spans="2:13" ht="20.100000000000001" customHeight="1" x14ac:dyDescent="0.2">
      <c r="B61" s="305" t="str">
        <f t="shared" si="3"/>
        <v>CROISSANTS SURGELÉS prêts à être cuits au four Méthode 1</v>
      </c>
      <c r="C61" s="535" t="s">
        <v>605</v>
      </c>
      <c r="D61" s="508"/>
      <c r="E61" s="508"/>
      <c r="F61" s="508"/>
      <c r="G61" s="508"/>
      <c r="H61" s="508"/>
      <c r="I61" s="508"/>
      <c r="J61" s="508"/>
      <c r="K61" s="508"/>
      <c r="L61" s="508"/>
      <c r="M61" s="509"/>
    </row>
    <row r="62" spans="2:13" ht="19.5" customHeight="1" thickBot="1" x14ac:dyDescent="0.25">
      <c r="B62" s="305" t="str">
        <f t="shared" si="3"/>
        <v>CROISSANTS SURGELÉS prêts à être cuits au four Méthode 1</v>
      </c>
      <c r="C62" s="536"/>
      <c r="D62" s="510"/>
      <c r="E62" s="510"/>
      <c r="F62" s="510"/>
      <c r="G62" s="510"/>
      <c r="H62" s="510"/>
      <c r="I62" s="510"/>
      <c r="J62" s="510"/>
      <c r="K62" s="510"/>
      <c r="L62" s="510"/>
      <c r="M62" s="511"/>
    </row>
    <row r="63" spans="2:13" ht="21.95" customHeight="1" x14ac:dyDescent="0.2">
      <c r="B63" s="429" t="str">
        <f>M63</f>
        <v>CROISSANTS SURGELÉS prêts à être cuits au four Méthode 2</v>
      </c>
      <c r="C63" s="430" t="s">
        <v>6</v>
      </c>
      <c r="D63" s="431"/>
      <c r="E63" s="431"/>
      <c r="F63" s="431"/>
      <c r="G63" s="431"/>
      <c r="H63" s="431"/>
      <c r="I63" s="432"/>
      <c r="J63" s="433"/>
      <c r="K63" s="432"/>
      <c r="L63" s="434"/>
      <c r="M63" s="435" t="s">
        <v>164</v>
      </c>
    </row>
    <row r="64" spans="2:13" ht="20.100000000000001" customHeight="1" x14ac:dyDescent="0.2">
      <c r="B64" s="305" t="str">
        <f>B63</f>
        <v>CROISSANTS SURGELÉS prêts à être cuits au four Méthode 2</v>
      </c>
      <c r="C64" s="306" t="s">
        <v>259</v>
      </c>
      <c r="D64" s="307" t="s">
        <v>289</v>
      </c>
      <c r="E64" s="308" t="s">
        <v>277</v>
      </c>
      <c r="F64" s="309">
        <v>200</v>
      </c>
      <c r="G64" s="310"/>
      <c r="H64" s="308"/>
      <c r="I64" s="311"/>
      <c r="J64" s="311"/>
      <c r="K64" s="309"/>
      <c r="L64" s="312"/>
      <c r="M64" s="313" t="s">
        <v>601</v>
      </c>
    </row>
    <row r="65" spans="2:13" ht="20.100000000000001" customHeight="1" x14ac:dyDescent="0.2">
      <c r="B65" s="305" t="str">
        <f t="shared" ref="B65:B70" si="4">B64</f>
        <v>CROISSANTS SURGELÉS prêts à être cuits au four Méthode 2</v>
      </c>
      <c r="C65" s="314" t="s">
        <v>260</v>
      </c>
      <c r="D65" s="315" t="s">
        <v>199</v>
      </c>
      <c r="E65" s="316" t="s">
        <v>277</v>
      </c>
      <c r="F65" s="317">
        <v>175</v>
      </c>
      <c r="G65" s="318"/>
      <c r="H65" s="316"/>
      <c r="I65" s="320">
        <v>1.1111111111111112E-2</v>
      </c>
      <c r="J65" s="320"/>
      <c r="K65" s="317"/>
      <c r="L65" s="321"/>
      <c r="M65" s="322"/>
    </row>
    <row r="66" spans="2:13" ht="19.5" customHeight="1" x14ac:dyDescent="0.2">
      <c r="B66" s="305" t="str">
        <f t="shared" si="4"/>
        <v>CROISSANTS SURGELÉS prêts à être cuits au four Méthode 2</v>
      </c>
      <c r="C66" s="314" t="s">
        <v>261</v>
      </c>
      <c r="D66" s="315" t="s">
        <v>322</v>
      </c>
      <c r="E66" s="316"/>
      <c r="F66" s="317"/>
      <c r="G66" s="318"/>
      <c r="H66" s="389"/>
      <c r="I66" s="320"/>
      <c r="J66" s="320">
        <v>6.9444444444444447E-4</v>
      </c>
      <c r="K66" s="317"/>
      <c r="L66" s="321"/>
      <c r="M66" s="322"/>
    </row>
    <row r="67" spans="2:13" ht="20.100000000000001" customHeight="1" x14ac:dyDescent="0.2">
      <c r="B67" s="305" t="str">
        <f t="shared" si="4"/>
        <v>CROISSANTS SURGELÉS prêts à être cuits au four Méthode 2</v>
      </c>
      <c r="C67" s="323" t="s">
        <v>262</v>
      </c>
      <c r="D67" s="324" t="s">
        <v>543</v>
      </c>
      <c r="E67" s="325"/>
      <c r="F67" s="326"/>
      <c r="G67" s="327"/>
      <c r="H67" s="325"/>
      <c r="I67" s="328"/>
      <c r="J67" s="328"/>
      <c r="K67" s="326"/>
      <c r="L67" s="329"/>
      <c r="M67" s="330"/>
    </row>
    <row r="68" spans="2:13" ht="20.100000000000001" customHeight="1" x14ac:dyDescent="0.2">
      <c r="B68" s="305" t="str">
        <f t="shared" si="4"/>
        <v>CROISSANTS SURGELÉS prêts à être cuits au four Méthode 2</v>
      </c>
      <c r="C68" s="341" t="s">
        <v>320</v>
      </c>
      <c r="D68" s="342"/>
      <c r="E68" s="359" t="s">
        <v>606</v>
      </c>
      <c r="F68" s="360"/>
      <c r="G68" s="361"/>
      <c r="H68" s="362"/>
      <c r="I68" s="363"/>
      <c r="J68" s="363"/>
      <c r="K68" s="360"/>
      <c r="L68" s="364"/>
      <c r="M68" s="365"/>
    </row>
    <row r="69" spans="2:13" ht="20.100000000000001" customHeight="1" x14ac:dyDescent="0.2">
      <c r="B69" s="305" t="str">
        <f t="shared" si="4"/>
        <v>CROISSANTS SURGELÉS prêts à être cuits au four Méthode 2</v>
      </c>
      <c r="C69" s="535" t="s">
        <v>605</v>
      </c>
      <c r="D69" s="508"/>
      <c r="E69" s="508"/>
      <c r="F69" s="508"/>
      <c r="G69" s="508"/>
      <c r="H69" s="508"/>
      <c r="I69" s="508"/>
      <c r="J69" s="508"/>
      <c r="K69" s="508"/>
      <c r="L69" s="508"/>
      <c r="M69" s="509"/>
    </row>
    <row r="70" spans="2:13" ht="20.100000000000001" customHeight="1" thickBot="1" x14ac:dyDescent="0.25">
      <c r="B70" s="305" t="str">
        <f t="shared" si="4"/>
        <v>CROISSANTS SURGELÉS prêts à être cuits au four Méthode 2</v>
      </c>
      <c r="C70" s="541"/>
      <c r="D70" s="542"/>
      <c r="E70" s="542"/>
      <c r="F70" s="542"/>
      <c r="G70" s="542"/>
      <c r="H70" s="542"/>
      <c r="I70" s="542"/>
      <c r="J70" s="542"/>
      <c r="K70" s="542"/>
      <c r="L70" s="542"/>
      <c r="M70" s="543"/>
    </row>
    <row r="71" spans="2:13" ht="21.95" customHeight="1" x14ac:dyDescent="0.2">
      <c r="B71" s="429" t="str">
        <f>M71</f>
        <v>BISCUIT ROULÉ</v>
      </c>
      <c r="C71" s="430" t="s">
        <v>407</v>
      </c>
      <c r="D71" s="431"/>
      <c r="E71" s="431"/>
      <c r="F71" s="431"/>
      <c r="G71" s="431"/>
      <c r="H71" s="431"/>
      <c r="I71" s="432"/>
      <c r="J71" s="433"/>
      <c r="K71" s="432"/>
      <c r="L71" s="434"/>
      <c r="M71" s="435" t="s">
        <v>541</v>
      </c>
    </row>
    <row r="72" spans="2:13" ht="20.100000000000001" customHeight="1" x14ac:dyDescent="0.2">
      <c r="B72" s="305" t="str">
        <f>B71</f>
        <v>BISCUIT ROULÉ</v>
      </c>
      <c r="C72" s="306" t="s">
        <v>259</v>
      </c>
      <c r="D72" s="307" t="s">
        <v>289</v>
      </c>
      <c r="E72" s="308" t="s">
        <v>277</v>
      </c>
      <c r="F72" s="309">
        <v>180</v>
      </c>
      <c r="G72" s="310"/>
      <c r="H72" s="308"/>
      <c r="I72" s="311"/>
      <c r="J72" s="311"/>
      <c r="K72" s="309"/>
      <c r="L72" s="312"/>
      <c r="M72" s="313"/>
    </row>
    <row r="73" spans="2:13" ht="20.100000000000001" customHeight="1" x14ac:dyDescent="0.2">
      <c r="B73" s="305" t="str">
        <f>B72</f>
        <v>BISCUIT ROULÉ</v>
      </c>
      <c r="C73" s="314" t="s">
        <v>260</v>
      </c>
      <c r="D73" s="315" t="s">
        <v>199</v>
      </c>
      <c r="E73" s="316" t="s">
        <v>277</v>
      </c>
      <c r="F73" s="317">
        <v>150</v>
      </c>
      <c r="G73" s="318"/>
      <c r="H73" s="316"/>
      <c r="I73" s="320">
        <v>1.0416666666666666E-2</v>
      </c>
      <c r="J73" s="320"/>
      <c r="K73" s="317"/>
      <c r="L73" s="321"/>
      <c r="M73" s="322" t="s">
        <v>607</v>
      </c>
    </row>
    <row r="74" spans="2:13" ht="20.100000000000001" customHeight="1" x14ac:dyDescent="0.2">
      <c r="B74" s="305" t="str">
        <f>B73</f>
        <v>BISCUIT ROULÉ</v>
      </c>
      <c r="C74" s="323" t="s">
        <v>261</v>
      </c>
      <c r="D74" s="324" t="s">
        <v>543</v>
      </c>
      <c r="E74" s="325"/>
      <c r="F74" s="326"/>
      <c r="G74" s="327"/>
      <c r="H74" s="325"/>
      <c r="I74" s="328"/>
      <c r="J74" s="328"/>
      <c r="K74" s="326"/>
      <c r="L74" s="329"/>
      <c r="M74" s="330"/>
    </row>
    <row r="75" spans="2:13" ht="20.100000000000001" customHeight="1" thickBot="1" x14ac:dyDescent="0.25">
      <c r="B75" s="305" t="str">
        <f>B74</f>
        <v>BISCUIT ROULÉ</v>
      </c>
      <c r="C75" s="331" t="s">
        <v>320</v>
      </c>
      <c r="D75" s="332"/>
      <c r="E75" s="333" t="s">
        <v>323</v>
      </c>
      <c r="F75" s="334"/>
      <c r="G75" s="335"/>
      <c r="H75" s="336"/>
      <c r="I75" s="337"/>
      <c r="J75" s="337"/>
      <c r="K75" s="334"/>
      <c r="L75" s="338"/>
      <c r="M75" s="375"/>
    </row>
    <row r="76" spans="2:13" ht="21.95" customHeight="1" x14ac:dyDescent="0.2">
      <c r="B76" s="429" t="str">
        <f>M76</f>
        <v>CHOUX / ÉCLAIRS</v>
      </c>
      <c r="C76" s="430" t="s">
        <v>407</v>
      </c>
      <c r="D76" s="431"/>
      <c r="E76" s="431"/>
      <c r="F76" s="431"/>
      <c r="G76" s="431"/>
      <c r="H76" s="431"/>
      <c r="I76" s="432"/>
      <c r="J76" s="433"/>
      <c r="K76" s="432"/>
      <c r="L76" s="434"/>
      <c r="M76" s="435" t="s">
        <v>538</v>
      </c>
    </row>
    <row r="77" spans="2:13" ht="20.100000000000001" customHeight="1" x14ac:dyDescent="0.2">
      <c r="B77" s="305" t="str">
        <f>B76</f>
        <v>CHOUX / ÉCLAIRS</v>
      </c>
      <c r="C77" s="306" t="s">
        <v>259</v>
      </c>
      <c r="D77" s="307" t="s">
        <v>289</v>
      </c>
      <c r="E77" s="308" t="s">
        <v>277</v>
      </c>
      <c r="F77" s="309">
        <v>180</v>
      </c>
      <c r="G77" s="310"/>
      <c r="H77" s="308"/>
      <c r="I77" s="311"/>
      <c r="J77" s="311"/>
      <c r="K77" s="309"/>
      <c r="L77" s="312"/>
      <c r="M77" s="313"/>
    </row>
    <row r="78" spans="2:13" ht="20.100000000000001" customHeight="1" x14ac:dyDescent="0.2">
      <c r="B78" s="305" t="str">
        <f>B77</f>
        <v>CHOUX / ÉCLAIRS</v>
      </c>
      <c r="C78" s="314" t="s">
        <v>260</v>
      </c>
      <c r="D78" s="315" t="s">
        <v>199</v>
      </c>
      <c r="E78" s="316" t="s">
        <v>277</v>
      </c>
      <c r="F78" s="317">
        <v>165</v>
      </c>
      <c r="G78" s="318"/>
      <c r="H78" s="316"/>
      <c r="I78" s="320">
        <v>2.0833333333333332E-2</v>
      </c>
      <c r="J78" s="320"/>
      <c r="K78" s="317"/>
      <c r="L78" s="321"/>
      <c r="M78" s="322" t="s">
        <v>608</v>
      </c>
    </row>
    <row r="79" spans="2:13" ht="20.100000000000001" customHeight="1" x14ac:dyDescent="0.2">
      <c r="B79" s="305" t="str">
        <f>B78</f>
        <v>CHOUX / ÉCLAIRS</v>
      </c>
      <c r="C79" s="323" t="s">
        <v>261</v>
      </c>
      <c r="D79" s="324" t="s">
        <v>543</v>
      </c>
      <c r="E79" s="325"/>
      <c r="F79" s="326"/>
      <c r="G79" s="327"/>
      <c r="H79" s="325"/>
      <c r="I79" s="328"/>
      <c r="J79" s="328"/>
      <c r="K79" s="326"/>
      <c r="L79" s="329"/>
      <c r="M79" s="330"/>
    </row>
    <row r="80" spans="2:13" ht="20.100000000000001" customHeight="1" thickBot="1" x14ac:dyDescent="0.25">
      <c r="B80" s="305" t="str">
        <f>B79</f>
        <v>CHOUX / ÉCLAIRS</v>
      </c>
      <c r="C80" s="331" t="s">
        <v>320</v>
      </c>
      <c r="D80" s="332"/>
      <c r="E80" s="333" t="s">
        <v>323</v>
      </c>
      <c r="F80" s="334"/>
      <c r="G80" s="335"/>
      <c r="H80" s="336"/>
      <c r="I80" s="337"/>
      <c r="J80" s="337"/>
      <c r="K80" s="334"/>
      <c r="L80" s="338"/>
      <c r="M80" s="375"/>
    </row>
    <row r="81" spans="2:13" ht="21.95" customHeight="1" x14ac:dyDescent="0.2">
      <c r="B81" s="429" t="str">
        <f>M81</f>
        <v>CHOUX BRUNS</v>
      </c>
      <c r="C81" s="430" t="s">
        <v>6</v>
      </c>
      <c r="D81" s="431"/>
      <c r="E81" s="431"/>
      <c r="F81" s="431"/>
      <c r="G81" s="431"/>
      <c r="H81" s="431"/>
      <c r="I81" s="432"/>
      <c r="J81" s="433"/>
      <c r="K81" s="432"/>
      <c r="L81" s="434"/>
      <c r="M81" s="435" t="s">
        <v>165</v>
      </c>
    </row>
    <row r="82" spans="2:13" ht="20.100000000000001" customHeight="1" x14ac:dyDescent="0.2">
      <c r="B82" s="305" t="str">
        <f>B81</f>
        <v>CHOUX BRUNS</v>
      </c>
      <c r="C82" s="306" t="s">
        <v>259</v>
      </c>
      <c r="D82" s="307" t="s">
        <v>289</v>
      </c>
      <c r="E82" s="308" t="s">
        <v>277</v>
      </c>
      <c r="F82" s="309">
        <v>200</v>
      </c>
      <c r="G82" s="310"/>
      <c r="H82" s="308"/>
      <c r="I82" s="311"/>
      <c r="J82" s="311"/>
      <c r="K82" s="309"/>
      <c r="L82" s="312"/>
      <c r="M82" s="313" t="s">
        <v>609</v>
      </c>
    </row>
    <row r="83" spans="2:13" ht="19.5" customHeight="1" x14ac:dyDescent="0.2">
      <c r="B83" s="305" t="str">
        <f>B82</f>
        <v>CHOUX BRUNS</v>
      </c>
      <c r="C83" s="314" t="s">
        <v>260</v>
      </c>
      <c r="D83" s="315" t="s">
        <v>199</v>
      </c>
      <c r="E83" s="316" t="s">
        <v>277</v>
      </c>
      <c r="F83" s="317">
        <v>190</v>
      </c>
      <c r="G83" s="318"/>
      <c r="H83" s="316"/>
      <c r="I83" s="320" t="s">
        <v>610</v>
      </c>
      <c r="J83" s="320"/>
      <c r="K83" s="317"/>
      <c r="L83" s="321"/>
      <c r="M83" s="322" t="s">
        <v>611</v>
      </c>
    </row>
    <row r="84" spans="2:13" ht="19.5" customHeight="1" x14ac:dyDescent="0.2">
      <c r="B84" s="305" t="str">
        <f>B83</f>
        <v>CHOUX BRUNS</v>
      </c>
      <c r="C84" s="314" t="s">
        <v>262</v>
      </c>
      <c r="D84" s="315" t="s">
        <v>322</v>
      </c>
      <c r="E84" s="316"/>
      <c r="F84" s="317"/>
      <c r="G84" s="318"/>
      <c r="H84" s="389"/>
      <c r="I84" s="320"/>
      <c r="J84" s="320">
        <v>6.9444444444444447E-4</v>
      </c>
      <c r="K84" s="317"/>
      <c r="L84" s="321"/>
      <c r="M84" s="322"/>
    </row>
    <row r="85" spans="2:13" ht="20.100000000000001" customHeight="1" x14ac:dyDescent="0.2">
      <c r="B85" s="305" t="str">
        <f>B84</f>
        <v>CHOUX BRUNS</v>
      </c>
      <c r="C85" s="323" t="s">
        <v>295</v>
      </c>
      <c r="D85" s="324" t="s">
        <v>543</v>
      </c>
      <c r="E85" s="325"/>
      <c r="F85" s="326"/>
      <c r="G85" s="327"/>
      <c r="H85" s="325"/>
      <c r="I85" s="328"/>
      <c r="J85" s="328"/>
      <c r="K85" s="326"/>
      <c r="L85" s="329"/>
      <c r="M85" s="330"/>
    </row>
    <row r="86" spans="2:13" ht="19.5" customHeight="1" thickBot="1" x14ac:dyDescent="0.25">
      <c r="B86" s="305" t="str">
        <f>B85</f>
        <v>CHOUX BRUNS</v>
      </c>
      <c r="C86" s="331" t="s">
        <v>320</v>
      </c>
      <c r="D86" s="332"/>
      <c r="E86" s="333" t="s">
        <v>301</v>
      </c>
      <c r="F86" s="334"/>
      <c r="G86" s="335"/>
      <c r="H86" s="336"/>
      <c r="I86" s="337"/>
      <c r="J86" s="337"/>
      <c r="K86" s="334"/>
      <c r="L86" s="338"/>
      <c r="M86" s="375"/>
    </row>
    <row r="87" spans="2:13" ht="21.95" customHeight="1" x14ac:dyDescent="0.2">
      <c r="B87" s="429" t="str">
        <f>M87</f>
        <v>CRÈME CARAMEL</v>
      </c>
      <c r="C87" s="430" t="s">
        <v>407</v>
      </c>
      <c r="D87" s="431"/>
      <c r="E87" s="431"/>
      <c r="F87" s="431"/>
      <c r="G87" s="431"/>
      <c r="H87" s="431"/>
      <c r="I87" s="432"/>
      <c r="J87" s="433"/>
      <c r="K87" s="432"/>
      <c r="L87" s="434"/>
      <c r="M87" s="435" t="s">
        <v>536</v>
      </c>
    </row>
    <row r="88" spans="2:13" ht="20.100000000000001" customHeight="1" x14ac:dyDescent="0.2">
      <c r="B88" s="305" t="str">
        <f>B87</f>
        <v>CRÈME CARAMEL</v>
      </c>
      <c r="C88" s="306" t="s">
        <v>259</v>
      </c>
      <c r="D88" s="307" t="s">
        <v>289</v>
      </c>
      <c r="E88" s="308" t="s">
        <v>380</v>
      </c>
      <c r="F88" s="309">
        <v>100</v>
      </c>
      <c r="G88" s="310"/>
      <c r="H88" s="308"/>
      <c r="I88" s="311"/>
      <c r="J88" s="311"/>
      <c r="K88" s="309"/>
      <c r="L88" s="312"/>
      <c r="M88" s="313"/>
    </row>
    <row r="89" spans="2:13" ht="20.100000000000001" customHeight="1" x14ac:dyDescent="0.2">
      <c r="B89" s="305" t="str">
        <f>B88</f>
        <v>CRÈME CARAMEL</v>
      </c>
      <c r="C89" s="314" t="s">
        <v>260</v>
      </c>
      <c r="D89" s="315" t="s">
        <v>199</v>
      </c>
      <c r="E89" s="316" t="s">
        <v>380</v>
      </c>
      <c r="F89" s="317">
        <v>85</v>
      </c>
      <c r="G89" s="318"/>
      <c r="H89" s="316"/>
      <c r="I89" s="320">
        <v>2.4305555555555556E-2</v>
      </c>
      <c r="J89" s="320"/>
      <c r="K89" s="317"/>
      <c r="L89" s="321"/>
      <c r="M89" s="322" t="s">
        <v>537</v>
      </c>
    </row>
    <row r="90" spans="2:13" ht="20.100000000000001" customHeight="1" x14ac:dyDescent="0.2">
      <c r="B90" s="305" t="str">
        <f>B89</f>
        <v>CRÈME CARAMEL</v>
      </c>
      <c r="C90" s="323" t="s">
        <v>261</v>
      </c>
      <c r="D90" s="324" t="s">
        <v>543</v>
      </c>
      <c r="E90" s="325"/>
      <c r="F90" s="326"/>
      <c r="G90" s="327"/>
      <c r="H90" s="325"/>
      <c r="I90" s="328"/>
      <c r="J90" s="328"/>
      <c r="K90" s="326"/>
      <c r="L90" s="329"/>
      <c r="M90" s="330"/>
    </row>
    <row r="91" spans="2:13" ht="20.100000000000001" customHeight="1" thickBot="1" x14ac:dyDescent="0.25">
      <c r="B91" s="305" t="str">
        <f>B90</f>
        <v>CRÈME CARAMEL</v>
      </c>
      <c r="C91" s="331" t="s">
        <v>320</v>
      </c>
      <c r="D91" s="332"/>
      <c r="E91" s="333" t="s">
        <v>368</v>
      </c>
      <c r="F91" s="334"/>
      <c r="G91" s="335"/>
      <c r="H91" s="336"/>
      <c r="I91" s="337"/>
      <c r="J91" s="337"/>
      <c r="K91" s="334"/>
      <c r="L91" s="338"/>
      <c r="M91" s="375"/>
    </row>
    <row r="92" spans="2:13" ht="21.95" customHeight="1" x14ac:dyDescent="0.2">
      <c r="B92" s="429" t="str">
        <f>M92</f>
        <v>CRÈME CARAMEL bocaux</v>
      </c>
      <c r="C92" s="430" t="s">
        <v>339</v>
      </c>
      <c r="D92" s="431"/>
      <c r="E92" s="431"/>
      <c r="F92" s="431"/>
      <c r="G92" s="431"/>
      <c r="H92" s="431"/>
      <c r="I92" s="432"/>
      <c r="J92" s="433"/>
      <c r="K92" s="432"/>
      <c r="L92" s="434"/>
      <c r="M92" s="435" t="s">
        <v>343</v>
      </c>
    </row>
    <row r="93" spans="2:13" ht="20.100000000000001" customHeight="1" x14ac:dyDescent="0.2">
      <c r="B93" s="305" t="str">
        <f>B92</f>
        <v>CRÈME CARAMEL bocaux</v>
      </c>
      <c r="C93" s="306" t="s">
        <v>259</v>
      </c>
      <c r="D93" s="307" t="s">
        <v>289</v>
      </c>
      <c r="E93" s="308" t="s">
        <v>380</v>
      </c>
      <c r="F93" s="309">
        <v>68</v>
      </c>
      <c r="G93" s="310"/>
      <c r="H93" s="308"/>
      <c r="I93" s="311"/>
      <c r="J93" s="311"/>
      <c r="K93" s="309"/>
      <c r="L93" s="312"/>
      <c r="M93" s="313" t="s">
        <v>612</v>
      </c>
    </row>
    <row r="94" spans="2:13" ht="20.100000000000001" customHeight="1" x14ac:dyDescent="0.2">
      <c r="B94" s="305" t="str">
        <f>B93</f>
        <v>CRÈME CARAMEL bocaux</v>
      </c>
      <c r="C94" s="314" t="s">
        <v>260</v>
      </c>
      <c r="D94" s="315" t="s">
        <v>199</v>
      </c>
      <c r="E94" s="316" t="s">
        <v>380</v>
      </c>
      <c r="F94" s="317">
        <v>68</v>
      </c>
      <c r="G94" s="318"/>
      <c r="H94" s="316"/>
      <c r="I94" s="320">
        <v>2.4305555555555556E-2</v>
      </c>
      <c r="J94" s="320"/>
      <c r="K94" s="317"/>
      <c r="L94" s="321"/>
      <c r="M94" s="322"/>
    </row>
    <row r="95" spans="2:13" ht="20.100000000000001" customHeight="1" x14ac:dyDescent="0.2">
      <c r="B95" s="305" t="str">
        <f>B94</f>
        <v>CRÈME CARAMEL bocaux</v>
      </c>
      <c r="C95" s="323" t="s">
        <v>262</v>
      </c>
      <c r="D95" s="324" t="s">
        <v>543</v>
      </c>
      <c r="E95" s="325"/>
      <c r="F95" s="326"/>
      <c r="G95" s="327"/>
      <c r="H95" s="325"/>
      <c r="I95" s="328"/>
      <c r="J95" s="328"/>
      <c r="K95" s="326"/>
      <c r="L95" s="329"/>
      <c r="M95" s="330"/>
    </row>
    <row r="96" spans="2:13" ht="20.100000000000001" customHeight="1" thickBot="1" x14ac:dyDescent="0.25">
      <c r="B96" s="305" t="str">
        <f>B95</f>
        <v>CRÈME CARAMEL bocaux</v>
      </c>
      <c r="C96" s="331" t="s">
        <v>320</v>
      </c>
      <c r="D96" s="332"/>
      <c r="E96" s="333" t="s">
        <v>323</v>
      </c>
      <c r="F96" s="334"/>
      <c r="G96" s="335"/>
      <c r="H96" s="336"/>
      <c r="I96" s="337"/>
      <c r="J96" s="337"/>
      <c r="K96" s="334"/>
      <c r="L96" s="338"/>
      <c r="M96" s="375"/>
    </row>
    <row r="97" spans="2:13" ht="21.95" customHeight="1" x14ac:dyDescent="0.2">
      <c r="B97" s="429" t="str">
        <f>M97</f>
        <v>CRUMBLE AUX POMMES OU AUX FRUITS</v>
      </c>
      <c r="C97" s="430" t="s">
        <v>6</v>
      </c>
      <c r="D97" s="431"/>
      <c r="E97" s="431"/>
      <c r="F97" s="431"/>
      <c r="G97" s="431"/>
      <c r="H97" s="431"/>
      <c r="I97" s="432"/>
      <c r="J97" s="433"/>
      <c r="K97" s="432"/>
      <c r="L97" s="434"/>
      <c r="M97" s="435" t="s">
        <v>162</v>
      </c>
    </row>
    <row r="98" spans="2:13" ht="20.100000000000001" customHeight="1" x14ac:dyDescent="0.2">
      <c r="B98" s="305" t="str">
        <f t="shared" ref="B98:B103" si="5">B97</f>
        <v>CRUMBLE AUX POMMES OU AUX FRUITS</v>
      </c>
      <c r="C98" s="306" t="s">
        <v>259</v>
      </c>
      <c r="D98" s="307" t="s">
        <v>289</v>
      </c>
      <c r="E98" s="308" t="s">
        <v>277</v>
      </c>
      <c r="F98" s="309">
        <v>200</v>
      </c>
      <c r="G98" s="310"/>
      <c r="H98" s="308"/>
      <c r="I98" s="311"/>
      <c r="J98" s="311"/>
      <c r="K98" s="309"/>
      <c r="L98" s="312"/>
      <c r="M98" s="313" t="s">
        <v>594</v>
      </c>
    </row>
    <row r="99" spans="2:13" ht="20.100000000000001" customHeight="1" x14ac:dyDescent="0.2">
      <c r="B99" s="305" t="str">
        <f t="shared" si="5"/>
        <v>CRUMBLE AUX POMMES OU AUX FRUITS</v>
      </c>
      <c r="C99" s="314" t="s">
        <v>260</v>
      </c>
      <c r="D99" s="315" t="s">
        <v>199</v>
      </c>
      <c r="E99" s="316" t="s">
        <v>277</v>
      </c>
      <c r="F99" s="317">
        <v>170</v>
      </c>
      <c r="G99" s="318"/>
      <c r="H99" s="316"/>
      <c r="I99" s="320">
        <v>1.7361111111111112E-2</v>
      </c>
      <c r="J99" s="320"/>
      <c r="K99" s="317"/>
      <c r="L99" s="321"/>
      <c r="M99" s="322" t="s">
        <v>595</v>
      </c>
    </row>
    <row r="100" spans="2:13" ht="51.75" customHeight="1" x14ac:dyDescent="0.2">
      <c r="B100" s="305" t="str">
        <f t="shared" si="5"/>
        <v>CRUMBLE AUX POMMES OU AUX FRUITS</v>
      </c>
      <c r="C100" s="314" t="s">
        <v>261</v>
      </c>
      <c r="D100" s="315" t="s">
        <v>199</v>
      </c>
      <c r="E100" s="316" t="s">
        <v>277</v>
      </c>
      <c r="F100" s="317">
        <v>160</v>
      </c>
      <c r="G100" s="318"/>
      <c r="H100" s="389" t="s">
        <v>333</v>
      </c>
      <c r="I100" s="320">
        <v>3.472222222222222E-3</v>
      </c>
      <c r="J100" s="320"/>
      <c r="K100" s="317"/>
      <c r="L100" s="321"/>
      <c r="M100" s="322"/>
    </row>
    <row r="101" spans="2:13" ht="19.5" customHeight="1" x14ac:dyDescent="0.2">
      <c r="B101" s="305" t="str">
        <f t="shared" si="5"/>
        <v>CRUMBLE AUX POMMES OU AUX FRUITS</v>
      </c>
      <c r="C101" s="314" t="s">
        <v>262</v>
      </c>
      <c r="D101" s="315" t="s">
        <v>322</v>
      </c>
      <c r="E101" s="316"/>
      <c r="F101" s="317"/>
      <c r="G101" s="318"/>
      <c r="H101" s="389"/>
      <c r="I101" s="320"/>
      <c r="J101" s="320">
        <v>1.3888888888888889E-3</v>
      </c>
      <c r="K101" s="317"/>
      <c r="L101" s="321"/>
      <c r="M101" s="322"/>
    </row>
    <row r="102" spans="2:13" ht="20.100000000000001" customHeight="1" x14ac:dyDescent="0.2">
      <c r="B102" s="305" t="str">
        <f t="shared" si="5"/>
        <v>CRUMBLE AUX POMMES OU AUX FRUITS</v>
      </c>
      <c r="C102" s="323" t="s">
        <v>295</v>
      </c>
      <c r="D102" s="324" t="s">
        <v>543</v>
      </c>
      <c r="E102" s="325"/>
      <c r="F102" s="326"/>
      <c r="G102" s="327"/>
      <c r="H102" s="325"/>
      <c r="I102" s="328"/>
      <c r="J102" s="328"/>
      <c r="K102" s="326"/>
      <c r="L102" s="329"/>
      <c r="M102" s="330"/>
    </row>
    <row r="103" spans="2:13" ht="19.5" customHeight="1" thickBot="1" x14ac:dyDescent="0.25">
      <c r="B103" s="305" t="str">
        <f t="shared" si="5"/>
        <v>CRUMBLE AUX POMMES OU AUX FRUITS</v>
      </c>
      <c r="C103" s="331" t="s">
        <v>320</v>
      </c>
      <c r="D103" s="332"/>
      <c r="E103" s="333" t="s">
        <v>613</v>
      </c>
      <c r="F103" s="334"/>
      <c r="G103" s="335"/>
      <c r="H103" s="336"/>
      <c r="I103" s="337"/>
      <c r="J103" s="337"/>
      <c r="K103" s="334"/>
      <c r="L103" s="338"/>
      <c r="M103" s="375"/>
    </row>
    <row r="104" spans="2:13" ht="21.95" customHeight="1" x14ac:dyDescent="0.2">
      <c r="B104" s="429" t="str">
        <f>M104</f>
        <v>FRUITS POCHÉS SOUS VIDE</v>
      </c>
      <c r="C104" s="430" t="s">
        <v>6</v>
      </c>
      <c r="D104" s="431"/>
      <c r="E104" s="431"/>
      <c r="F104" s="431"/>
      <c r="G104" s="431"/>
      <c r="H104" s="431"/>
      <c r="I104" s="432"/>
      <c r="J104" s="433"/>
      <c r="K104" s="432"/>
      <c r="L104" s="434"/>
      <c r="M104" s="435" t="s">
        <v>204</v>
      </c>
    </row>
    <row r="105" spans="2:13" ht="20.100000000000001" customHeight="1" x14ac:dyDescent="0.2">
      <c r="B105" s="305" t="str">
        <f>B104</f>
        <v>FRUITS POCHÉS SOUS VIDE</v>
      </c>
      <c r="C105" s="306" t="s">
        <v>259</v>
      </c>
      <c r="D105" s="307" t="s">
        <v>289</v>
      </c>
      <c r="E105" s="308" t="s">
        <v>380</v>
      </c>
      <c r="F105" s="309">
        <v>100</v>
      </c>
      <c r="G105" s="310"/>
      <c r="H105" s="308"/>
      <c r="I105" s="311"/>
      <c r="J105" s="311"/>
      <c r="K105" s="309"/>
      <c r="L105" s="312"/>
      <c r="M105" s="313"/>
    </row>
    <row r="106" spans="2:13" ht="20.100000000000001" customHeight="1" x14ac:dyDescent="0.2">
      <c r="B106" s="305" t="str">
        <f>B105</f>
        <v>FRUITS POCHÉS SOUS VIDE</v>
      </c>
      <c r="C106" s="314" t="s">
        <v>260</v>
      </c>
      <c r="D106" s="315" t="s">
        <v>199</v>
      </c>
      <c r="E106" s="316" t="s">
        <v>380</v>
      </c>
      <c r="F106" s="317">
        <v>93</v>
      </c>
      <c r="G106" s="318"/>
      <c r="H106" s="316"/>
      <c r="I106" s="320">
        <v>1.2500000000000001E-2</v>
      </c>
      <c r="J106" s="320"/>
      <c r="K106" s="317"/>
      <c r="L106" s="321"/>
      <c r="M106" s="322"/>
    </row>
    <row r="107" spans="2:13" ht="19.5" customHeight="1" x14ac:dyDescent="0.2">
      <c r="B107" s="305" t="str">
        <f>B106</f>
        <v>FRUITS POCHÉS SOUS VIDE</v>
      </c>
      <c r="C107" s="314" t="s">
        <v>261</v>
      </c>
      <c r="D107" s="315" t="s">
        <v>322</v>
      </c>
      <c r="E107" s="316"/>
      <c r="F107" s="317"/>
      <c r="G107" s="318"/>
      <c r="H107" s="389"/>
      <c r="I107" s="320"/>
      <c r="J107" s="320">
        <v>1.3888888888888889E-3</v>
      </c>
      <c r="K107" s="317"/>
      <c r="L107" s="321"/>
      <c r="M107" s="322"/>
    </row>
    <row r="108" spans="2:13" ht="20.100000000000001" customHeight="1" x14ac:dyDescent="0.2">
      <c r="B108" s="305" t="str">
        <f>B107</f>
        <v>FRUITS POCHÉS SOUS VIDE</v>
      </c>
      <c r="C108" s="323" t="s">
        <v>262</v>
      </c>
      <c r="D108" s="324" t="s">
        <v>543</v>
      </c>
      <c r="E108" s="325"/>
      <c r="F108" s="326"/>
      <c r="G108" s="327"/>
      <c r="H108" s="325"/>
      <c r="I108" s="328"/>
      <c r="J108" s="328"/>
      <c r="K108" s="326"/>
      <c r="L108" s="329"/>
      <c r="M108" s="330"/>
    </row>
    <row r="109" spans="2:13" ht="20.100000000000001" customHeight="1" thickBot="1" x14ac:dyDescent="0.25">
      <c r="B109" s="305" t="str">
        <f>B108</f>
        <v>FRUITS POCHÉS SOUS VIDE</v>
      </c>
      <c r="C109" s="331" t="s">
        <v>320</v>
      </c>
      <c r="D109" s="332"/>
      <c r="E109" s="333" t="s">
        <v>323</v>
      </c>
      <c r="F109" s="334"/>
      <c r="G109" s="335"/>
      <c r="H109" s="336"/>
      <c r="I109" s="337"/>
      <c r="J109" s="337"/>
      <c r="K109" s="334"/>
      <c r="L109" s="338"/>
      <c r="M109" s="375"/>
    </row>
    <row r="110" spans="2:13" ht="21.95" customHeight="1" x14ac:dyDescent="0.2">
      <c r="B110" s="429" t="str">
        <f>M110</f>
        <v>FRUITS SURGELÉS CHAUDS EN RAMAQUIN</v>
      </c>
      <c r="C110" s="430" t="s">
        <v>339</v>
      </c>
      <c r="D110" s="431"/>
      <c r="E110" s="431"/>
      <c r="F110" s="431"/>
      <c r="G110" s="431"/>
      <c r="H110" s="431"/>
      <c r="I110" s="432"/>
      <c r="J110" s="433"/>
      <c r="K110" s="432"/>
      <c r="L110" s="434"/>
      <c r="M110" s="435" t="s">
        <v>353</v>
      </c>
    </row>
    <row r="111" spans="2:13" ht="20.100000000000001" customHeight="1" x14ac:dyDescent="0.2">
      <c r="B111" s="305" t="str">
        <f>B110</f>
        <v>FRUITS SURGELÉS CHAUDS EN RAMAQUIN</v>
      </c>
      <c r="C111" s="306" t="s">
        <v>259</v>
      </c>
      <c r="D111" s="307" t="s">
        <v>289</v>
      </c>
      <c r="E111" s="308" t="s">
        <v>380</v>
      </c>
      <c r="F111" s="309">
        <v>100</v>
      </c>
      <c r="G111" s="310"/>
      <c r="H111" s="308"/>
      <c r="I111" s="311"/>
      <c r="J111" s="311"/>
      <c r="K111" s="309"/>
      <c r="L111" s="312"/>
      <c r="M111" s="313" t="s">
        <v>354</v>
      </c>
    </row>
    <row r="112" spans="2:13" ht="20.100000000000001" customHeight="1" x14ac:dyDescent="0.2">
      <c r="B112" s="305" t="str">
        <f>B111</f>
        <v>FRUITS SURGELÉS CHAUDS EN RAMAQUIN</v>
      </c>
      <c r="C112" s="314" t="s">
        <v>260</v>
      </c>
      <c r="D112" s="315" t="s">
        <v>199</v>
      </c>
      <c r="E112" s="316" t="s">
        <v>380</v>
      </c>
      <c r="F112" s="317">
        <v>70</v>
      </c>
      <c r="G112" s="318"/>
      <c r="H112" s="316"/>
      <c r="I112" s="320">
        <v>2.7777777777777779E-3</v>
      </c>
      <c r="J112" s="320"/>
      <c r="K112" s="317"/>
      <c r="L112" s="321"/>
      <c r="M112" s="322"/>
    </row>
    <row r="113" spans="2:13" ht="20.100000000000001" customHeight="1" x14ac:dyDescent="0.2">
      <c r="B113" s="305" t="str">
        <f>B112</f>
        <v>FRUITS SURGELÉS CHAUDS EN RAMAQUIN</v>
      </c>
      <c r="C113" s="323" t="s">
        <v>262</v>
      </c>
      <c r="D113" s="324" t="s">
        <v>543</v>
      </c>
      <c r="E113" s="325"/>
      <c r="F113" s="326"/>
      <c r="G113" s="327"/>
      <c r="H113" s="325"/>
      <c r="I113" s="328"/>
      <c r="J113" s="328"/>
      <c r="K113" s="326"/>
      <c r="L113" s="329"/>
      <c r="M113" s="330"/>
    </row>
    <row r="114" spans="2:13" ht="20.100000000000001" customHeight="1" thickBot="1" x14ac:dyDescent="0.25">
      <c r="B114" s="305" t="str">
        <f>B113</f>
        <v>FRUITS SURGELÉS CHAUDS EN RAMAQUIN</v>
      </c>
      <c r="C114" s="331" t="s">
        <v>320</v>
      </c>
      <c r="D114" s="332"/>
      <c r="E114" s="333" t="s">
        <v>371</v>
      </c>
      <c r="F114" s="334"/>
      <c r="G114" s="335"/>
      <c r="H114" s="336"/>
      <c r="I114" s="337"/>
      <c r="J114" s="337"/>
      <c r="K114" s="334"/>
      <c r="L114" s="338"/>
      <c r="M114" s="375"/>
    </row>
    <row r="115" spans="2:13" ht="21.95" customHeight="1" x14ac:dyDescent="0.2">
      <c r="B115" s="429" t="str">
        <f>M115</f>
        <v>GATEAU AUX FRUITS</v>
      </c>
      <c r="C115" s="430" t="s">
        <v>6</v>
      </c>
      <c r="D115" s="431"/>
      <c r="E115" s="431"/>
      <c r="F115" s="431"/>
      <c r="G115" s="431"/>
      <c r="H115" s="431"/>
      <c r="I115" s="432"/>
      <c r="J115" s="433"/>
      <c r="K115" s="432"/>
      <c r="L115" s="434"/>
      <c r="M115" s="435" t="s">
        <v>206</v>
      </c>
    </row>
    <row r="116" spans="2:13" ht="20.100000000000001" customHeight="1" x14ac:dyDescent="0.2">
      <c r="B116" s="305" t="str">
        <f>B115</f>
        <v>GATEAU AUX FRUITS</v>
      </c>
      <c r="C116" s="306" t="s">
        <v>259</v>
      </c>
      <c r="D116" s="307" t="s">
        <v>289</v>
      </c>
      <c r="E116" s="308" t="s">
        <v>277</v>
      </c>
      <c r="F116" s="309">
        <v>180</v>
      </c>
      <c r="G116" s="310"/>
      <c r="H116" s="308"/>
      <c r="I116" s="311"/>
      <c r="J116" s="311"/>
      <c r="K116" s="309"/>
      <c r="L116" s="312"/>
      <c r="M116" s="313" t="s">
        <v>614</v>
      </c>
    </row>
    <row r="117" spans="2:13" ht="20.100000000000001" customHeight="1" x14ac:dyDescent="0.2">
      <c r="B117" s="305" t="str">
        <f t="shared" ref="B117:B122" si="6">B116</f>
        <v>GATEAU AUX FRUITS</v>
      </c>
      <c r="C117" s="314" t="s">
        <v>260</v>
      </c>
      <c r="D117" s="315" t="s">
        <v>199</v>
      </c>
      <c r="E117" s="316" t="s">
        <v>277</v>
      </c>
      <c r="F117" s="317">
        <v>175</v>
      </c>
      <c r="G117" s="318"/>
      <c r="H117" s="316"/>
      <c r="I117" s="320">
        <v>1.0416666666666666E-2</v>
      </c>
      <c r="J117" s="320"/>
      <c r="K117" s="317"/>
      <c r="L117" s="321"/>
      <c r="M117" s="322"/>
    </row>
    <row r="118" spans="2:13" ht="18" customHeight="1" x14ac:dyDescent="0.2">
      <c r="B118" s="305" t="str">
        <f t="shared" si="6"/>
        <v>GATEAU AUX FRUITS</v>
      </c>
      <c r="C118" s="314" t="s">
        <v>261</v>
      </c>
      <c r="D118" s="315" t="s">
        <v>199</v>
      </c>
      <c r="E118" s="316" t="s">
        <v>277</v>
      </c>
      <c r="F118" s="317">
        <v>180</v>
      </c>
      <c r="G118" s="318"/>
      <c r="H118" s="389"/>
      <c r="I118" s="320">
        <v>6.9444444444444441E-3</v>
      </c>
      <c r="J118" s="320"/>
      <c r="K118" s="317"/>
      <c r="L118" s="321"/>
      <c r="M118" s="322"/>
    </row>
    <row r="119" spans="2:13" ht="18" customHeight="1" x14ac:dyDescent="0.2">
      <c r="B119" s="305" t="str">
        <f t="shared" si="6"/>
        <v>GATEAU AUX FRUITS</v>
      </c>
      <c r="C119" s="314" t="s">
        <v>262</v>
      </c>
      <c r="D119" s="315" t="s">
        <v>199</v>
      </c>
      <c r="E119" s="316" t="s">
        <v>277</v>
      </c>
      <c r="F119" s="317">
        <v>180</v>
      </c>
      <c r="G119" s="318">
        <v>20</v>
      </c>
      <c r="H119" s="389"/>
      <c r="I119" s="320">
        <v>3.472222222222222E-3</v>
      </c>
      <c r="J119" s="320"/>
      <c r="K119" s="317"/>
      <c r="L119" s="321"/>
      <c r="M119" s="322"/>
    </row>
    <row r="120" spans="2:13" ht="19.5" customHeight="1" x14ac:dyDescent="0.2">
      <c r="B120" s="305" t="str">
        <f t="shared" si="6"/>
        <v>GATEAU AUX FRUITS</v>
      </c>
      <c r="C120" s="314" t="s">
        <v>295</v>
      </c>
      <c r="D120" s="315" t="s">
        <v>322</v>
      </c>
      <c r="E120" s="316"/>
      <c r="F120" s="317"/>
      <c r="G120" s="318"/>
      <c r="H120" s="389"/>
      <c r="I120" s="320"/>
      <c r="J120" s="320">
        <v>6.9444444444444447E-4</v>
      </c>
      <c r="K120" s="317"/>
      <c r="L120" s="321"/>
      <c r="M120" s="322"/>
    </row>
    <row r="121" spans="2:13" ht="20.100000000000001" customHeight="1" x14ac:dyDescent="0.2">
      <c r="B121" s="305" t="str">
        <f t="shared" si="6"/>
        <v>GATEAU AUX FRUITS</v>
      </c>
      <c r="C121" s="323" t="s">
        <v>187</v>
      </c>
      <c r="D121" s="324" t="s">
        <v>543</v>
      </c>
      <c r="E121" s="325"/>
      <c r="F121" s="326"/>
      <c r="G121" s="327"/>
      <c r="H121" s="325"/>
      <c r="I121" s="328"/>
      <c r="J121" s="328"/>
      <c r="K121" s="326"/>
      <c r="L121" s="329"/>
      <c r="M121" s="330"/>
    </row>
    <row r="122" spans="2:13" ht="20.100000000000001" customHeight="1" thickBot="1" x14ac:dyDescent="0.25">
      <c r="B122" s="305" t="str">
        <f t="shared" si="6"/>
        <v>GATEAU AUX FRUITS</v>
      </c>
      <c r="C122" s="331" t="s">
        <v>320</v>
      </c>
      <c r="D122" s="332"/>
      <c r="E122" s="333" t="s">
        <v>323</v>
      </c>
      <c r="F122" s="334"/>
      <c r="G122" s="335"/>
      <c r="H122" s="336"/>
      <c r="I122" s="337"/>
      <c r="J122" s="337"/>
      <c r="K122" s="334"/>
      <c r="L122" s="338"/>
      <c r="M122" s="375"/>
    </row>
    <row r="123" spans="2:13" ht="21.95" customHeight="1" x14ac:dyDescent="0.2">
      <c r="B123" s="429" t="str">
        <f>M123</f>
        <v>GÉNOISE</v>
      </c>
      <c r="C123" s="430" t="s">
        <v>407</v>
      </c>
      <c r="D123" s="431"/>
      <c r="E123" s="431"/>
      <c r="F123" s="431"/>
      <c r="G123" s="431"/>
      <c r="H123" s="431"/>
      <c r="I123" s="432"/>
      <c r="J123" s="433"/>
      <c r="K123" s="432"/>
      <c r="L123" s="434"/>
      <c r="M123" s="435" t="s">
        <v>539</v>
      </c>
    </row>
    <row r="124" spans="2:13" ht="20.100000000000001" customHeight="1" x14ac:dyDescent="0.2">
      <c r="B124" s="305" t="str">
        <f>B123</f>
        <v>GÉNOISE</v>
      </c>
      <c r="C124" s="306" t="s">
        <v>259</v>
      </c>
      <c r="D124" s="307" t="s">
        <v>289</v>
      </c>
      <c r="E124" s="308" t="s">
        <v>277</v>
      </c>
      <c r="F124" s="309">
        <v>180</v>
      </c>
      <c r="G124" s="310"/>
      <c r="H124" s="308"/>
      <c r="I124" s="311"/>
      <c r="J124" s="311"/>
      <c r="K124" s="309"/>
      <c r="L124" s="312"/>
      <c r="M124" s="313"/>
    </row>
    <row r="125" spans="2:13" ht="20.100000000000001" customHeight="1" x14ac:dyDescent="0.2">
      <c r="B125" s="305" t="str">
        <f>B124</f>
        <v>GÉNOISE</v>
      </c>
      <c r="C125" s="314" t="s">
        <v>260</v>
      </c>
      <c r="D125" s="315" t="s">
        <v>199</v>
      </c>
      <c r="E125" s="316" t="s">
        <v>277</v>
      </c>
      <c r="F125" s="317">
        <v>160</v>
      </c>
      <c r="G125" s="318"/>
      <c r="H125" s="316"/>
      <c r="I125" s="320">
        <v>2.0833333333333332E-2</v>
      </c>
      <c r="J125" s="320"/>
      <c r="K125" s="317"/>
      <c r="L125" s="321"/>
      <c r="M125" s="322" t="s">
        <v>615</v>
      </c>
    </row>
    <row r="126" spans="2:13" ht="20.100000000000001" customHeight="1" x14ac:dyDescent="0.2">
      <c r="B126" s="305" t="str">
        <f>B125</f>
        <v>GÉNOISE</v>
      </c>
      <c r="C126" s="323" t="s">
        <v>261</v>
      </c>
      <c r="D126" s="324" t="s">
        <v>543</v>
      </c>
      <c r="E126" s="325"/>
      <c r="F126" s="326"/>
      <c r="G126" s="327"/>
      <c r="H126" s="325"/>
      <c r="I126" s="328"/>
      <c r="J126" s="328"/>
      <c r="K126" s="326"/>
      <c r="L126" s="329"/>
      <c r="M126" s="330"/>
    </row>
    <row r="127" spans="2:13" ht="20.100000000000001" customHeight="1" thickBot="1" x14ac:dyDescent="0.25">
      <c r="B127" s="305" t="str">
        <f>B126</f>
        <v>GÉNOISE</v>
      </c>
      <c r="C127" s="331" t="s">
        <v>320</v>
      </c>
      <c r="D127" s="332"/>
      <c r="E127" s="333" t="s">
        <v>323</v>
      </c>
      <c r="F127" s="334"/>
      <c r="G127" s="335"/>
      <c r="H127" s="336"/>
      <c r="I127" s="337"/>
      <c r="J127" s="337"/>
      <c r="K127" s="334"/>
      <c r="L127" s="338"/>
      <c r="M127" s="375"/>
    </row>
    <row r="128" spans="2:13" ht="21.95" customHeight="1" x14ac:dyDescent="0.2">
      <c r="B128" s="429" t="str">
        <f>M128</f>
        <v>MUFFINS AUX FRUITS</v>
      </c>
      <c r="C128" s="430" t="s">
        <v>6</v>
      </c>
      <c r="D128" s="431"/>
      <c r="E128" s="431"/>
      <c r="F128" s="431"/>
      <c r="G128" s="431"/>
      <c r="H128" s="431"/>
      <c r="I128" s="432"/>
      <c r="J128" s="433"/>
      <c r="K128" s="432"/>
      <c r="L128" s="434"/>
      <c r="M128" s="435" t="s">
        <v>205</v>
      </c>
    </row>
    <row r="129" spans="2:13" ht="20.100000000000001" customHeight="1" x14ac:dyDescent="0.2">
      <c r="B129" s="305" t="str">
        <f t="shared" ref="B129:B134" si="7">B128</f>
        <v>MUFFINS AUX FRUITS</v>
      </c>
      <c r="C129" s="306" t="s">
        <v>259</v>
      </c>
      <c r="D129" s="307" t="s">
        <v>289</v>
      </c>
      <c r="E129" s="308" t="s">
        <v>277</v>
      </c>
      <c r="F129" s="309">
        <v>180</v>
      </c>
      <c r="G129" s="310"/>
      <c r="H129" s="308"/>
      <c r="I129" s="311"/>
      <c r="J129" s="311"/>
      <c r="K129" s="309"/>
      <c r="L129" s="312"/>
      <c r="M129" s="313" t="s">
        <v>616</v>
      </c>
    </row>
    <row r="130" spans="2:13" ht="20.100000000000001" customHeight="1" x14ac:dyDescent="0.2">
      <c r="B130" s="305" t="str">
        <f t="shared" si="7"/>
        <v>MUFFINS AUX FRUITS</v>
      </c>
      <c r="C130" s="314" t="s">
        <v>260</v>
      </c>
      <c r="D130" s="315" t="s">
        <v>199</v>
      </c>
      <c r="E130" s="316" t="s">
        <v>277</v>
      </c>
      <c r="F130" s="317">
        <v>190</v>
      </c>
      <c r="G130" s="318"/>
      <c r="H130" s="316"/>
      <c r="I130" s="320">
        <v>6.9444444444444441E-3</v>
      </c>
      <c r="J130" s="320"/>
      <c r="K130" s="317"/>
      <c r="L130" s="321"/>
      <c r="M130" s="322"/>
    </row>
    <row r="131" spans="2:13" ht="18" customHeight="1" x14ac:dyDescent="0.2">
      <c r="B131" s="305" t="str">
        <f t="shared" si="7"/>
        <v>MUFFINS AUX FRUITS</v>
      </c>
      <c r="C131" s="314" t="s">
        <v>261</v>
      </c>
      <c r="D131" s="315" t="s">
        <v>199</v>
      </c>
      <c r="E131" s="316" t="s">
        <v>277</v>
      </c>
      <c r="F131" s="317">
        <v>185</v>
      </c>
      <c r="G131" s="318"/>
      <c r="H131" s="389"/>
      <c r="I131" s="320">
        <v>4.8611111111111112E-3</v>
      </c>
      <c r="J131" s="320"/>
      <c r="K131" s="317"/>
      <c r="L131" s="321"/>
      <c r="M131" s="322"/>
    </row>
    <row r="132" spans="2:13" ht="19.5" customHeight="1" x14ac:dyDescent="0.2">
      <c r="B132" s="305" t="str">
        <f t="shared" si="7"/>
        <v>MUFFINS AUX FRUITS</v>
      </c>
      <c r="C132" s="314" t="s">
        <v>262</v>
      </c>
      <c r="D132" s="315" t="s">
        <v>322</v>
      </c>
      <c r="E132" s="316"/>
      <c r="F132" s="317"/>
      <c r="G132" s="318"/>
      <c r="H132" s="389"/>
      <c r="I132" s="320"/>
      <c r="J132" s="320">
        <v>6.9444444444444447E-4</v>
      </c>
      <c r="K132" s="317"/>
      <c r="L132" s="321"/>
      <c r="M132" s="322"/>
    </row>
    <row r="133" spans="2:13" ht="20.100000000000001" customHeight="1" x14ac:dyDescent="0.2">
      <c r="B133" s="305" t="str">
        <f t="shared" si="7"/>
        <v>MUFFINS AUX FRUITS</v>
      </c>
      <c r="C133" s="323" t="s">
        <v>295</v>
      </c>
      <c r="D133" s="324" t="s">
        <v>543</v>
      </c>
      <c r="E133" s="325"/>
      <c r="F133" s="326"/>
      <c r="G133" s="327"/>
      <c r="H133" s="325"/>
      <c r="I133" s="328"/>
      <c r="J133" s="328"/>
      <c r="K133" s="326"/>
      <c r="L133" s="329"/>
      <c r="M133" s="330"/>
    </row>
    <row r="134" spans="2:13" ht="20.100000000000001" customHeight="1" thickBot="1" x14ac:dyDescent="0.25">
      <c r="B134" s="305" t="str">
        <f t="shared" si="7"/>
        <v>MUFFINS AUX FRUITS</v>
      </c>
      <c r="C134" s="331" t="s">
        <v>320</v>
      </c>
      <c r="D134" s="332"/>
      <c r="E134" s="333" t="s">
        <v>323</v>
      </c>
      <c r="F134" s="334"/>
      <c r="G134" s="335"/>
      <c r="H134" s="336"/>
      <c r="I134" s="337"/>
      <c r="J134" s="337"/>
      <c r="K134" s="334"/>
      <c r="L134" s="338"/>
      <c r="M134" s="375"/>
    </row>
    <row r="135" spans="2:13" ht="21.95" customHeight="1" x14ac:dyDescent="0.2">
      <c r="B135" s="429" t="str">
        <f>M135</f>
        <v>PAIN BAGUETTES LONGUES SURGELÉES PRÉCUITES</v>
      </c>
      <c r="C135" s="430" t="s">
        <v>407</v>
      </c>
      <c r="D135" s="431"/>
      <c r="E135" s="431"/>
      <c r="F135" s="431"/>
      <c r="G135" s="431"/>
      <c r="H135" s="431"/>
      <c r="I135" s="432"/>
      <c r="J135" s="433"/>
      <c r="K135" s="432"/>
      <c r="L135" s="434"/>
      <c r="M135" s="435" t="s">
        <v>406</v>
      </c>
    </row>
    <row r="136" spans="2:13" ht="20.100000000000001" customHeight="1" x14ac:dyDescent="0.2">
      <c r="B136" s="305" t="str">
        <f>B135</f>
        <v>PAIN BAGUETTES LONGUES SURGELÉES PRÉCUITES</v>
      </c>
      <c r="C136" s="306" t="s">
        <v>259</v>
      </c>
      <c r="D136" s="307" t="s">
        <v>289</v>
      </c>
      <c r="E136" s="308" t="s">
        <v>277</v>
      </c>
      <c r="F136" s="309">
        <v>220</v>
      </c>
      <c r="G136" s="310"/>
      <c r="H136" s="308"/>
      <c r="I136" s="311"/>
      <c r="J136" s="311"/>
      <c r="K136" s="309"/>
      <c r="L136" s="312"/>
      <c r="M136" s="313"/>
    </row>
    <row r="137" spans="2:13" ht="20.100000000000001" customHeight="1" x14ac:dyDescent="0.2">
      <c r="B137" s="305" t="str">
        <f>B136</f>
        <v>PAIN BAGUETTES LONGUES SURGELÉES PRÉCUITES</v>
      </c>
      <c r="C137" s="314" t="s">
        <v>260</v>
      </c>
      <c r="D137" s="315" t="s">
        <v>199</v>
      </c>
      <c r="E137" s="316" t="s">
        <v>321</v>
      </c>
      <c r="F137" s="317">
        <v>180</v>
      </c>
      <c r="G137" s="318"/>
      <c r="H137" s="316"/>
      <c r="I137" s="320">
        <v>4.8611111111111112E-3</v>
      </c>
      <c r="J137" s="320"/>
      <c r="K137" s="317"/>
      <c r="L137" s="321"/>
      <c r="M137" s="322" t="s">
        <v>617</v>
      </c>
    </row>
    <row r="138" spans="2:13" ht="20.100000000000001" customHeight="1" x14ac:dyDescent="0.2">
      <c r="B138" s="305" t="str">
        <f>B137</f>
        <v>PAIN BAGUETTES LONGUES SURGELÉES PRÉCUITES</v>
      </c>
      <c r="C138" s="323" t="s">
        <v>261</v>
      </c>
      <c r="D138" s="324" t="s">
        <v>543</v>
      </c>
      <c r="E138" s="325"/>
      <c r="F138" s="326"/>
      <c r="G138" s="327"/>
      <c r="H138" s="325"/>
      <c r="I138" s="328"/>
      <c r="J138" s="328"/>
      <c r="K138" s="326"/>
      <c r="L138" s="329"/>
      <c r="M138" s="330"/>
    </row>
    <row r="139" spans="2:13" ht="20.100000000000001" customHeight="1" thickBot="1" x14ac:dyDescent="0.25">
      <c r="B139" s="305" t="str">
        <f>B138</f>
        <v>PAIN BAGUETTES LONGUES SURGELÉES PRÉCUITES</v>
      </c>
      <c r="C139" s="331" t="s">
        <v>320</v>
      </c>
      <c r="D139" s="332"/>
      <c r="E139" s="333" t="s">
        <v>323</v>
      </c>
      <c r="F139" s="334"/>
      <c r="G139" s="335"/>
      <c r="H139" s="336"/>
      <c r="I139" s="337"/>
      <c r="J139" s="337"/>
      <c r="K139" s="334"/>
      <c r="L139" s="338"/>
      <c r="M139" s="375"/>
    </row>
    <row r="140" spans="2:13" ht="21.95" customHeight="1" x14ac:dyDescent="0.2">
      <c r="B140" s="429" t="str">
        <f>M140</f>
        <v>PAIN FRAIS</v>
      </c>
      <c r="C140" s="430" t="s">
        <v>49</v>
      </c>
      <c r="D140" s="431"/>
      <c r="E140" s="431"/>
      <c r="F140" s="431"/>
      <c r="G140" s="431"/>
      <c r="H140" s="431"/>
      <c r="I140" s="432"/>
      <c r="J140" s="433"/>
      <c r="K140" s="432"/>
      <c r="L140" s="434"/>
      <c r="M140" s="435" t="s">
        <v>405</v>
      </c>
    </row>
    <row r="141" spans="2:13" ht="20.100000000000001" customHeight="1" x14ac:dyDescent="0.2">
      <c r="B141" s="305" t="str">
        <f>B140</f>
        <v>PAIN FRAIS</v>
      </c>
      <c r="C141" s="306" t="s">
        <v>259</v>
      </c>
      <c r="D141" s="307" t="s">
        <v>289</v>
      </c>
      <c r="E141" s="308" t="s">
        <v>277</v>
      </c>
      <c r="F141" s="309">
        <v>220</v>
      </c>
      <c r="G141" s="310"/>
      <c r="H141" s="308"/>
      <c r="I141" s="311"/>
      <c r="J141" s="311"/>
      <c r="K141" s="309"/>
      <c r="L141" s="312"/>
      <c r="M141" s="313"/>
    </row>
    <row r="142" spans="2:13" ht="20.100000000000001" customHeight="1" x14ac:dyDescent="0.2">
      <c r="B142" s="305" t="str">
        <f>B141</f>
        <v>PAIN FRAIS</v>
      </c>
      <c r="C142" s="314" t="s">
        <v>260</v>
      </c>
      <c r="D142" s="315" t="s">
        <v>199</v>
      </c>
      <c r="E142" s="316" t="s">
        <v>321</v>
      </c>
      <c r="F142" s="317">
        <v>165</v>
      </c>
      <c r="G142" s="318"/>
      <c r="H142" s="316"/>
      <c r="I142" s="320">
        <v>2.0833333333333332E-2</v>
      </c>
      <c r="J142" s="320"/>
      <c r="K142" s="317"/>
      <c r="L142" s="321"/>
      <c r="M142" s="322" t="s">
        <v>618</v>
      </c>
    </row>
    <row r="143" spans="2:13" ht="20.100000000000001" customHeight="1" x14ac:dyDescent="0.2">
      <c r="B143" s="305" t="str">
        <f>B142</f>
        <v>PAIN FRAIS</v>
      </c>
      <c r="C143" s="323" t="s">
        <v>261</v>
      </c>
      <c r="D143" s="324" t="s">
        <v>543</v>
      </c>
      <c r="E143" s="325"/>
      <c r="F143" s="326"/>
      <c r="G143" s="327"/>
      <c r="H143" s="325"/>
      <c r="I143" s="328"/>
      <c r="J143" s="328"/>
      <c r="K143" s="326"/>
      <c r="L143" s="329"/>
      <c r="M143" s="330"/>
    </row>
    <row r="144" spans="2:13" ht="20.100000000000001" customHeight="1" thickBot="1" x14ac:dyDescent="0.25">
      <c r="B144" s="305" t="str">
        <f>B143</f>
        <v>PAIN FRAIS</v>
      </c>
      <c r="C144" s="331" t="s">
        <v>320</v>
      </c>
      <c r="D144" s="332"/>
      <c r="E144" s="333" t="s">
        <v>323</v>
      </c>
      <c r="F144" s="334"/>
      <c r="G144" s="335"/>
      <c r="H144" s="336"/>
      <c r="I144" s="337"/>
      <c r="J144" s="337"/>
      <c r="K144" s="334"/>
      <c r="L144" s="338"/>
      <c r="M144" s="375"/>
    </row>
    <row r="145" spans="2:13" ht="21.95" customHeight="1" x14ac:dyDescent="0.2">
      <c r="B145" s="429" t="str">
        <f>M145</f>
        <v xml:space="preserve">PAIN MICHETTES DE </v>
      </c>
      <c r="C145" s="430" t="s">
        <v>407</v>
      </c>
      <c r="D145" s="431"/>
      <c r="E145" s="431"/>
      <c r="F145" s="431"/>
      <c r="G145" s="431"/>
      <c r="H145" s="431"/>
      <c r="I145" s="432"/>
      <c r="J145" s="433"/>
      <c r="K145" s="432"/>
      <c r="L145" s="434"/>
      <c r="M145" s="435" t="s">
        <v>250</v>
      </c>
    </row>
    <row r="146" spans="2:13" ht="20.100000000000001" customHeight="1" x14ac:dyDescent="0.2">
      <c r="B146" s="305" t="str">
        <f>B145</f>
        <v xml:space="preserve">PAIN MICHETTES DE </v>
      </c>
      <c r="C146" s="306" t="s">
        <v>259</v>
      </c>
      <c r="D146" s="307" t="s">
        <v>289</v>
      </c>
      <c r="E146" s="308" t="s">
        <v>277</v>
      </c>
      <c r="F146" s="309">
        <v>180</v>
      </c>
      <c r="G146" s="310"/>
      <c r="H146" s="308"/>
      <c r="I146" s="311"/>
      <c r="J146" s="311"/>
      <c r="K146" s="309"/>
      <c r="L146" s="312"/>
      <c r="M146" s="313"/>
    </row>
    <row r="147" spans="2:13" ht="20.100000000000001" customHeight="1" x14ac:dyDescent="0.2">
      <c r="B147" s="305" t="str">
        <f>B146</f>
        <v xml:space="preserve">PAIN MICHETTES DE </v>
      </c>
      <c r="C147" s="314" t="s">
        <v>260</v>
      </c>
      <c r="D147" s="315" t="s">
        <v>199</v>
      </c>
      <c r="E147" s="316" t="s">
        <v>321</v>
      </c>
      <c r="F147" s="317">
        <v>175</v>
      </c>
      <c r="G147" s="318"/>
      <c r="H147" s="316"/>
      <c r="I147" s="320">
        <v>1.0416666666666666E-2</v>
      </c>
      <c r="J147" s="320"/>
      <c r="K147" s="317"/>
      <c r="L147" s="321"/>
      <c r="M147" s="322" t="s">
        <v>619</v>
      </c>
    </row>
    <row r="148" spans="2:13" ht="20.100000000000001" customHeight="1" x14ac:dyDescent="0.2">
      <c r="B148" s="305" t="str">
        <f>B147</f>
        <v xml:space="preserve">PAIN MICHETTES DE </v>
      </c>
      <c r="C148" s="314"/>
      <c r="D148" s="315" t="s">
        <v>199</v>
      </c>
      <c r="E148" s="316" t="s">
        <v>277</v>
      </c>
      <c r="F148" s="378">
        <v>180</v>
      </c>
      <c r="G148" s="379"/>
      <c r="H148" s="367"/>
      <c r="I148" s="380">
        <v>1.3888888888888888E-2</v>
      </c>
      <c r="J148" s="380"/>
      <c r="K148" s="378"/>
      <c r="L148" s="381"/>
      <c r="M148" s="436"/>
    </row>
    <row r="149" spans="2:13" ht="20.100000000000001" customHeight="1" x14ac:dyDescent="0.2">
      <c r="B149" s="305" t="str">
        <f>B148</f>
        <v xml:space="preserve">PAIN MICHETTES DE </v>
      </c>
      <c r="C149" s="323" t="s">
        <v>261</v>
      </c>
      <c r="D149" s="324" t="s">
        <v>543</v>
      </c>
      <c r="E149" s="325"/>
      <c r="F149" s="326"/>
      <c r="G149" s="327"/>
      <c r="H149" s="325"/>
      <c r="I149" s="328"/>
      <c r="J149" s="328"/>
      <c r="K149" s="326"/>
      <c r="L149" s="329"/>
      <c r="M149" s="330"/>
    </row>
    <row r="150" spans="2:13" ht="20.100000000000001" customHeight="1" thickBot="1" x14ac:dyDescent="0.25">
      <c r="B150" s="305" t="str">
        <f>B149</f>
        <v xml:space="preserve">PAIN MICHETTES DE </v>
      </c>
      <c r="C150" s="331" t="s">
        <v>320</v>
      </c>
      <c r="D150" s="332"/>
      <c r="E150" s="333" t="s">
        <v>323</v>
      </c>
      <c r="F150" s="334"/>
      <c r="G150" s="335"/>
      <c r="H150" s="336"/>
      <c r="I150" s="337"/>
      <c r="J150" s="337"/>
      <c r="K150" s="334"/>
      <c r="L150" s="338"/>
      <c r="M150" s="375"/>
    </row>
    <row r="151" spans="2:13" ht="21.95" customHeight="1" x14ac:dyDescent="0.2">
      <c r="B151" s="429" t="str">
        <f>M151</f>
        <v xml:space="preserve">PAINS PETITS </v>
      </c>
      <c r="C151" s="430" t="s">
        <v>6</v>
      </c>
      <c r="D151" s="431"/>
      <c r="E151" s="431"/>
      <c r="F151" s="431"/>
      <c r="G151" s="431"/>
      <c r="H151" s="431"/>
      <c r="I151" s="432"/>
      <c r="J151" s="433"/>
      <c r="K151" s="432"/>
      <c r="L151" s="434"/>
      <c r="M151" s="435" t="s">
        <v>251</v>
      </c>
    </row>
    <row r="152" spans="2:13" ht="20.100000000000001" customHeight="1" x14ac:dyDescent="0.2">
      <c r="B152" s="305" t="str">
        <f t="shared" ref="B152:B157" si="8">B151</f>
        <v xml:space="preserve">PAINS PETITS </v>
      </c>
      <c r="C152" s="306" t="s">
        <v>259</v>
      </c>
      <c r="D152" s="307" t="s">
        <v>289</v>
      </c>
      <c r="E152" s="308" t="s">
        <v>277</v>
      </c>
      <c r="F152" s="309">
        <v>200</v>
      </c>
      <c r="G152" s="310"/>
      <c r="H152" s="308"/>
      <c r="I152" s="311"/>
      <c r="J152" s="311"/>
      <c r="K152" s="309"/>
      <c r="L152" s="312"/>
      <c r="M152" s="313" t="s">
        <v>620</v>
      </c>
    </row>
    <row r="153" spans="2:13" ht="20.100000000000001" customHeight="1" x14ac:dyDescent="0.2">
      <c r="B153" s="305" t="str">
        <f t="shared" si="8"/>
        <v xml:space="preserve">PAINS PETITS </v>
      </c>
      <c r="C153" s="314" t="s">
        <v>260</v>
      </c>
      <c r="D153" s="315" t="s">
        <v>199</v>
      </c>
      <c r="E153" s="316" t="s">
        <v>277</v>
      </c>
      <c r="F153" s="317">
        <v>200</v>
      </c>
      <c r="G153" s="318">
        <v>10</v>
      </c>
      <c r="H153" s="316"/>
      <c r="I153" s="320">
        <v>6.9444444444444441E-3</v>
      </c>
      <c r="J153" s="320"/>
      <c r="K153" s="317"/>
      <c r="L153" s="321"/>
      <c r="M153" s="322"/>
    </row>
    <row r="154" spans="2:13" ht="54.75" customHeight="1" x14ac:dyDescent="0.2">
      <c r="B154" s="305" t="str">
        <f t="shared" si="8"/>
        <v xml:space="preserve">PAINS PETITS </v>
      </c>
      <c r="C154" s="314" t="s">
        <v>261</v>
      </c>
      <c r="D154" s="315" t="s">
        <v>602</v>
      </c>
      <c r="E154" s="316" t="s">
        <v>277</v>
      </c>
      <c r="F154" s="317">
        <v>195</v>
      </c>
      <c r="G154" s="318"/>
      <c r="H154" s="389" t="s">
        <v>333</v>
      </c>
      <c r="I154" s="320">
        <v>1.3888888888888889E-3</v>
      </c>
      <c r="J154" s="320"/>
      <c r="K154" s="317"/>
      <c r="L154" s="321"/>
      <c r="M154" s="322"/>
    </row>
    <row r="155" spans="2:13" ht="19.5" customHeight="1" x14ac:dyDescent="0.2">
      <c r="B155" s="305" t="str">
        <f t="shared" si="8"/>
        <v xml:space="preserve">PAINS PETITS </v>
      </c>
      <c r="C155" s="314" t="s">
        <v>262</v>
      </c>
      <c r="D155" s="315" t="s">
        <v>322</v>
      </c>
      <c r="E155" s="316"/>
      <c r="F155" s="317"/>
      <c r="G155" s="318"/>
      <c r="H155" s="389"/>
      <c r="I155" s="320"/>
      <c r="J155" s="320">
        <v>1.3888888888888889E-3</v>
      </c>
      <c r="K155" s="317"/>
      <c r="L155" s="321"/>
      <c r="M155" s="322"/>
    </row>
    <row r="156" spans="2:13" ht="20.100000000000001" customHeight="1" x14ac:dyDescent="0.2">
      <c r="B156" s="305" t="str">
        <f t="shared" si="8"/>
        <v xml:space="preserve">PAINS PETITS </v>
      </c>
      <c r="C156" s="323" t="s">
        <v>295</v>
      </c>
      <c r="D156" s="324" t="s">
        <v>543</v>
      </c>
      <c r="E156" s="325"/>
      <c r="F156" s="326"/>
      <c r="G156" s="327"/>
      <c r="H156" s="325"/>
      <c r="I156" s="328"/>
      <c r="J156" s="328"/>
      <c r="K156" s="326"/>
      <c r="L156" s="329"/>
      <c r="M156" s="330"/>
    </row>
    <row r="157" spans="2:13" ht="20.100000000000001" customHeight="1" thickBot="1" x14ac:dyDescent="0.25">
      <c r="B157" s="305" t="str">
        <f t="shared" si="8"/>
        <v xml:space="preserve">PAINS PETITS </v>
      </c>
      <c r="C157" s="331" t="s">
        <v>320</v>
      </c>
      <c r="D157" s="332"/>
      <c r="E157" s="333" t="s">
        <v>323</v>
      </c>
      <c r="F157" s="334"/>
      <c r="G157" s="335"/>
      <c r="H157" s="336"/>
      <c r="I157" s="337"/>
      <c r="J157" s="337"/>
      <c r="K157" s="334"/>
      <c r="L157" s="338"/>
      <c r="M157" s="375"/>
    </row>
    <row r="158" spans="2:13" ht="21.95" customHeight="1" x14ac:dyDescent="0.2">
      <c r="B158" s="429" t="str">
        <f>M158</f>
        <v>PIZZAS EN PLAQUE</v>
      </c>
      <c r="C158" s="430" t="s">
        <v>49</v>
      </c>
      <c r="D158" s="431"/>
      <c r="E158" s="431"/>
      <c r="F158" s="431"/>
      <c r="G158" s="431"/>
      <c r="H158" s="431"/>
      <c r="I158" s="432"/>
      <c r="J158" s="433"/>
      <c r="K158" s="432"/>
      <c r="L158" s="434"/>
      <c r="M158" s="435" t="s">
        <v>403</v>
      </c>
    </row>
    <row r="159" spans="2:13" ht="20.100000000000001" customHeight="1" x14ac:dyDescent="0.2">
      <c r="B159" s="305" t="str">
        <f>B158</f>
        <v>PIZZAS EN PLAQUE</v>
      </c>
      <c r="C159" s="306" t="s">
        <v>259</v>
      </c>
      <c r="D159" s="307" t="s">
        <v>289</v>
      </c>
      <c r="E159" s="308" t="s">
        <v>277</v>
      </c>
      <c r="F159" s="309">
        <v>220</v>
      </c>
      <c r="G159" s="310"/>
      <c r="H159" s="308"/>
      <c r="I159" s="311"/>
      <c r="J159" s="311"/>
      <c r="K159" s="309"/>
      <c r="L159" s="312"/>
      <c r="M159" s="313"/>
    </row>
    <row r="160" spans="2:13" ht="20.100000000000001" customHeight="1" x14ac:dyDescent="0.2">
      <c r="B160" s="305" t="str">
        <f>B159</f>
        <v>PIZZAS EN PLAQUE</v>
      </c>
      <c r="C160" s="314" t="s">
        <v>260</v>
      </c>
      <c r="D160" s="315" t="s">
        <v>199</v>
      </c>
      <c r="E160" s="316" t="s">
        <v>277</v>
      </c>
      <c r="F160" s="317">
        <v>220</v>
      </c>
      <c r="G160" s="318"/>
      <c r="H160" s="316"/>
      <c r="I160" s="320">
        <v>1.3888888888888888E-2</v>
      </c>
      <c r="J160" s="320"/>
      <c r="K160" s="317"/>
      <c r="L160" s="321"/>
      <c r="M160" s="322" t="s">
        <v>621</v>
      </c>
    </row>
    <row r="161" spans="2:13" ht="20.100000000000001" customHeight="1" x14ac:dyDescent="0.2">
      <c r="B161" s="305" t="str">
        <f>B160</f>
        <v>PIZZAS EN PLAQUE</v>
      </c>
      <c r="C161" s="323" t="s">
        <v>261</v>
      </c>
      <c r="D161" s="324" t="s">
        <v>543</v>
      </c>
      <c r="E161" s="325"/>
      <c r="F161" s="326"/>
      <c r="G161" s="327"/>
      <c r="H161" s="325"/>
      <c r="I161" s="328"/>
      <c r="J161" s="328"/>
      <c r="K161" s="326"/>
      <c r="L161" s="329"/>
      <c r="M161" s="330"/>
    </row>
    <row r="162" spans="2:13" ht="20.100000000000001" customHeight="1" thickBot="1" x14ac:dyDescent="0.25">
      <c r="B162" s="305" t="str">
        <f>B161</f>
        <v>PIZZAS EN PLAQUE</v>
      </c>
      <c r="C162" s="331" t="s">
        <v>320</v>
      </c>
      <c r="D162" s="332"/>
      <c r="E162" s="333" t="s">
        <v>323</v>
      </c>
      <c r="F162" s="334"/>
      <c r="G162" s="335"/>
      <c r="H162" s="336"/>
      <c r="I162" s="337"/>
      <c r="J162" s="337"/>
      <c r="K162" s="334"/>
      <c r="L162" s="338"/>
      <c r="M162" s="375"/>
    </row>
    <row r="163" spans="2:13" ht="21.95" customHeight="1" x14ac:dyDescent="0.2">
      <c r="B163" s="429" t="str">
        <f>M163</f>
        <v>POUDING DE CABINET</v>
      </c>
      <c r="C163" s="430" t="s">
        <v>339</v>
      </c>
      <c r="D163" s="431"/>
      <c r="E163" s="431"/>
      <c r="F163" s="431"/>
      <c r="G163" s="431"/>
      <c r="H163" s="431"/>
      <c r="I163" s="432"/>
      <c r="J163" s="433"/>
      <c r="K163" s="432"/>
      <c r="L163" s="434"/>
      <c r="M163" s="435" t="s">
        <v>356</v>
      </c>
    </row>
    <row r="164" spans="2:13" ht="20.100000000000001" customHeight="1" x14ac:dyDescent="0.2">
      <c r="B164" s="305" t="str">
        <f>B163</f>
        <v>POUDING DE CABINET</v>
      </c>
      <c r="C164" s="306" t="s">
        <v>259</v>
      </c>
      <c r="D164" s="307" t="s">
        <v>289</v>
      </c>
      <c r="E164" s="308" t="s">
        <v>380</v>
      </c>
      <c r="F164" s="309">
        <v>100</v>
      </c>
      <c r="G164" s="310"/>
      <c r="H164" s="308"/>
      <c r="I164" s="311"/>
      <c r="J164" s="311"/>
      <c r="K164" s="309"/>
      <c r="L164" s="312"/>
      <c r="M164" s="313" t="s">
        <v>622</v>
      </c>
    </row>
    <row r="165" spans="2:13" ht="20.100000000000001" customHeight="1" x14ac:dyDescent="0.2">
      <c r="B165" s="305" t="str">
        <f>B164</f>
        <v>POUDING DE CABINET</v>
      </c>
      <c r="C165" s="314" t="s">
        <v>260</v>
      </c>
      <c r="D165" s="315" t="s">
        <v>199</v>
      </c>
      <c r="E165" s="316" t="s">
        <v>380</v>
      </c>
      <c r="F165" s="317">
        <v>90</v>
      </c>
      <c r="G165" s="318"/>
      <c r="H165" s="316"/>
      <c r="I165" s="320">
        <v>3.125E-2</v>
      </c>
      <c r="J165" s="320"/>
      <c r="K165" s="317"/>
      <c r="L165" s="321"/>
      <c r="M165" s="322"/>
    </row>
    <row r="166" spans="2:13" ht="20.100000000000001" customHeight="1" x14ac:dyDescent="0.2">
      <c r="B166" s="305" t="str">
        <f>B165</f>
        <v>POUDING DE CABINET</v>
      </c>
      <c r="C166" s="323" t="s">
        <v>262</v>
      </c>
      <c r="D166" s="324" t="s">
        <v>543</v>
      </c>
      <c r="E166" s="325"/>
      <c r="F166" s="326"/>
      <c r="G166" s="327"/>
      <c r="H166" s="325"/>
      <c r="I166" s="328"/>
      <c r="J166" s="328"/>
      <c r="K166" s="326"/>
      <c r="L166" s="329"/>
      <c r="M166" s="330"/>
    </row>
    <row r="167" spans="2:13" ht="20.100000000000001" customHeight="1" thickBot="1" x14ac:dyDescent="0.25">
      <c r="B167" s="305" t="str">
        <f>B166</f>
        <v>POUDING DE CABINET</v>
      </c>
      <c r="C167" s="331" t="s">
        <v>320</v>
      </c>
      <c r="D167" s="332"/>
      <c r="E167" s="333" t="s">
        <v>323</v>
      </c>
      <c r="F167" s="334"/>
      <c r="G167" s="335"/>
      <c r="H167" s="336"/>
      <c r="I167" s="337"/>
      <c r="J167" s="337"/>
      <c r="K167" s="334"/>
      <c r="L167" s="338"/>
      <c r="M167" s="375"/>
    </row>
    <row r="168" spans="2:13" ht="21.95" customHeight="1" x14ac:dyDescent="0.2">
      <c r="B168" s="429" t="str">
        <f>M168</f>
        <v>PUDDING EN BARQUETTES</v>
      </c>
      <c r="C168" s="430" t="s">
        <v>6</v>
      </c>
      <c r="D168" s="431"/>
      <c r="E168" s="431"/>
      <c r="F168" s="431"/>
      <c r="G168" s="431"/>
      <c r="H168" s="431"/>
      <c r="I168" s="432"/>
      <c r="J168" s="433"/>
      <c r="K168" s="432"/>
      <c r="L168" s="434"/>
      <c r="M168" s="435" t="s">
        <v>418</v>
      </c>
    </row>
    <row r="169" spans="2:13" ht="20.100000000000001" customHeight="1" x14ac:dyDescent="0.2">
      <c r="B169" s="305" t="str">
        <f>B168</f>
        <v>PUDDING EN BARQUETTES</v>
      </c>
      <c r="C169" s="306" t="s">
        <v>259</v>
      </c>
      <c r="D169" s="307" t="s">
        <v>289</v>
      </c>
      <c r="E169" s="308" t="s">
        <v>277</v>
      </c>
      <c r="F169" s="309">
        <v>300</v>
      </c>
      <c r="G169" s="310"/>
      <c r="H169" s="308"/>
      <c r="I169" s="311"/>
      <c r="J169" s="311"/>
      <c r="K169" s="309"/>
      <c r="L169" s="312"/>
      <c r="M169" s="313"/>
    </row>
    <row r="170" spans="2:13" ht="20.100000000000001" customHeight="1" x14ac:dyDescent="0.2">
      <c r="B170" s="305" t="str">
        <f t="shared" ref="B170:B175" si="9">B169</f>
        <v>PUDDING EN BARQUETTES</v>
      </c>
      <c r="C170" s="314" t="s">
        <v>260</v>
      </c>
      <c r="D170" s="315" t="s">
        <v>198</v>
      </c>
      <c r="E170" s="316" t="s">
        <v>277</v>
      </c>
      <c r="F170" s="317">
        <v>220</v>
      </c>
      <c r="G170" s="318"/>
      <c r="H170" s="316"/>
      <c r="I170" s="320">
        <v>3.472222222222222E-3</v>
      </c>
      <c r="J170" s="320"/>
      <c r="K170" s="317"/>
      <c r="L170" s="321"/>
      <c r="M170" s="322"/>
    </row>
    <row r="171" spans="2:13" ht="23.25" customHeight="1" x14ac:dyDescent="0.2">
      <c r="B171" s="305" t="str">
        <f t="shared" si="9"/>
        <v>PUDDING EN BARQUETTES</v>
      </c>
      <c r="C171" s="314" t="s">
        <v>261</v>
      </c>
      <c r="D171" s="315" t="s">
        <v>199</v>
      </c>
      <c r="E171" s="316" t="s">
        <v>321</v>
      </c>
      <c r="F171" s="317">
        <v>220</v>
      </c>
      <c r="G171" s="318">
        <v>40</v>
      </c>
      <c r="H171" s="389"/>
      <c r="I171" s="320">
        <v>6.9444444444444441E-3</v>
      </c>
      <c r="J171" s="320"/>
      <c r="K171" s="317"/>
      <c r="L171" s="321"/>
      <c r="M171" s="322"/>
    </row>
    <row r="172" spans="2:13" ht="54.75" customHeight="1" x14ac:dyDescent="0.2">
      <c r="B172" s="305" t="str">
        <f t="shared" si="9"/>
        <v>PUDDING EN BARQUETTES</v>
      </c>
      <c r="C172" s="314" t="s">
        <v>262</v>
      </c>
      <c r="D172" s="315" t="s">
        <v>602</v>
      </c>
      <c r="E172" s="316" t="s">
        <v>277</v>
      </c>
      <c r="F172" s="317">
        <v>250</v>
      </c>
      <c r="G172" s="318"/>
      <c r="H172" s="389" t="s">
        <v>333</v>
      </c>
      <c r="I172" s="320" t="s">
        <v>623</v>
      </c>
      <c r="J172" s="320"/>
      <c r="K172" s="317"/>
      <c r="L172" s="321"/>
      <c r="M172" s="322"/>
    </row>
    <row r="173" spans="2:13" ht="19.5" customHeight="1" x14ac:dyDescent="0.2">
      <c r="B173" s="305" t="str">
        <f t="shared" si="9"/>
        <v>PUDDING EN BARQUETTES</v>
      </c>
      <c r="C173" s="314" t="s">
        <v>295</v>
      </c>
      <c r="D173" s="315" t="s">
        <v>322</v>
      </c>
      <c r="E173" s="316"/>
      <c r="F173" s="317"/>
      <c r="G173" s="318"/>
      <c r="H173" s="389"/>
      <c r="I173" s="320"/>
      <c r="J173" s="320">
        <v>6.9444444444444447E-4</v>
      </c>
      <c r="K173" s="317"/>
      <c r="L173" s="321"/>
      <c r="M173" s="322"/>
    </row>
    <row r="174" spans="2:13" ht="20.100000000000001" customHeight="1" x14ac:dyDescent="0.2">
      <c r="B174" s="305" t="str">
        <f t="shared" si="9"/>
        <v>PUDDING EN BARQUETTES</v>
      </c>
      <c r="C174" s="323" t="s">
        <v>187</v>
      </c>
      <c r="D174" s="324" t="s">
        <v>543</v>
      </c>
      <c r="E174" s="325"/>
      <c r="F174" s="326"/>
      <c r="G174" s="327"/>
      <c r="H174" s="325"/>
      <c r="I174" s="328"/>
      <c r="J174" s="328"/>
      <c r="K174" s="326"/>
      <c r="L174" s="329"/>
      <c r="M174" s="330"/>
    </row>
    <row r="175" spans="2:13" ht="20.100000000000001" customHeight="1" thickBot="1" x14ac:dyDescent="0.25">
      <c r="B175" s="305" t="str">
        <f t="shared" si="9"/>
        <v>PUDDING EN BARQUETTES</v>
      </c>
      <c r="C175" s="331" t="s">
        <v>320</v>
      </c>
      <c r="D175" s="332"/>
      <c r="E175" s="333" t="s">
        <v>323</v>
      </c>
      <c r="F175" s="334"/>
      <c r="G175" s="335"/>
      <c r="H175" s="336"/>
      <c r="I175" s="337"/>
      <c r="J175" s="337"/>
      <c r="K175" s="334"/>
      <c r="L175" s="338"/>
      <c r="M175" s="375"/>
    </row>
    <row r="176" spans="2:13" ht="21.95" customHeight="1" x14ac:dyDescent="0.2">
      <c r="B176" s="429" t="str">
        <f>M176</f>
        <v>QUICHES</v>
      </c>
      <c r="C176" s="430" t="s">
        <v>49</v>
      </c>
      <c r="D176" s="431"/>
      <c r="E176" s="431"/>
      <c r="F176" s="431"/>
      <c r="G176" s="431"/>
      <c r="H176" s="431"/>
      <c r="I176" s="432"/>
      <c r="J176" s="433"/>
      <c r="K176" s="432"/>
      <c r="L176" s="434"/>
      <c r="M176" s="435" t="s">
        <v>404</v>
      </c>
    </row>
    <row r="177" spans="2:13" ht="20.100000000000001" customHeight="1" x14ac:dyDescent="0.2">
      <c r="B177" s="305" t="str">
        <f>B176</f>
        <v>QUICHES</v>
      </c>
      <c r="C177" s="306" t="s">
        <v>259</v>
      </c>
      <c r="D177" s="307" t="s">
        <v>289</v>
      </c>
      <c r="E177" s="308" t="s">
        <v>277</v>
      </c>
      <c r="F177" s="309">
        <v>220</v>
      </c>
      <c r="G177" s="310"/>
      <c r="H177" s="308"/>
      <c r="I177" s="311"/>
      <c r="J177" s="311"/>
      <c r="K177" s="309"/>
      <c r="L177" s="312"/>
      <c r="M177" s="313"/>
    </row>
    <row r="178" spans="2:13" ht="20.100000000000001" customHeight="1" x14ac:dyDescent="0.2">
      <c r="B178" s="305" t="str">
        <f>B177</f>
        <v>QUICHES</v>
      </c>
      <c r="C178" s="314" t="s">
        <v>260</v>
      </c>
      <c r="D178" s="315" t="s">
        <v>199</v>
      </c>
      <c r="E178" s="316" t="s">
        <v>277</v>
      </c>
      <c r="F178" s="317">
        <v>200</v>
      </c>
      <c r="G178" s="318"/>
      <c r="H178" s="316"/>
      <c r="I178" s="320">
        <v>2.0833333333333332E-2</v>
      </c>
      <c r="J178" s="320"/>
      <c r="K178" s="317"/>
      <c r="L178" s="321"/>
      <c r="M178" s="322" t="s">
        <v>624</v>
      </c>
    </row>
    <row r="179" spans="2:13" ht="20.100000000000001" customHeight="1" x14ac:dyDescent="0.2">
      <c r="B179" s="305" t="str">
        <f>B178</f>
        <v>QUICHES</v>
      </c>
      <c r="C179" s="323" t="s">
        <v>261</v>
      </c>
      <c r="D179" s="324" t="s">
        <v>543</v>
      </c>
      <c r="E179" s="325"/>
      <c r="F179" s="326"/>
      <c r="G179" s="327"/>
      <c r="H179" s="325"/>
      <c r="I179" s="328"/>
      <c r="J179" s="328"/>
      <c r="K179" s="326"/>
      <c r="L179" s="329"/>
      <c r="M179" s="330"/>
    </row>
    <row r="180" spans="2:13" ht="19.5" customHeight="1" thickBot="1" x14ac:dyDescent="0.25">
      <c r="B180" s="305" t="str">
        <f>B179</f>
        <v>QUICHES</v>
      </c>
      <c r="C180" s="331" t="s">
        <v>320</v>
      </c>
      <c r="D180" s="332"/>
      <c r="E180" s="333" t="s">
        <v>323</v>
      </c>
      <c r="F180" s="334"/>
      <c r="G180" s="335"/>
      <c r="H180" s="336"/>
      <c r="I180" s="337"/>
      <c r="J180" s="337"/>
      <c r="K180" s="334"/>
      <c r="L180" s="338"/>
      <c r="M180" s="375"/>
    </row>
    <row r="181" spans="2:13" ht="21.95" customHeight="1" x14ac:dyDescent="0.2">
      <c r="B181" s="429" t="str">
        <f>M181</f>
        <v>STRUDEL A LA POMME Méthode 1</v>
      </c>
      <c r="C181" s="430" t="s">
        <v>6</v>
      </c>
      <c r="D181" s="431"/>
      <c r="E181" s="431"/>
      <c r="F181" s="431"/>
      <c r="G181" s="431"/>
      <c r="H181" s="431"/>
      <c r="I181" s="432"/>
      <c r="J181" s="433"/>
      <c r="K181" s="432"/>
      <c r="L181" s="434"/>
      <c r="M181" s="435" t="s">
        <v>168</v>
      </c>
    </row>
    <row r="182" spans="2:13" ht="20.100000000000001" customHeight="1" x14ac:dyDescent="0.2">
      <c r="B182" s="305" t="str">
        <f t="shared" ref="B182:B187" si="10">B181</f>
        <v>STRUDEL A LA POMME Méthode 1</v>
      </c>
      <c r="C182" s="306" t="s">
        <v>259</v>
      </c>
      <c r="D182" s="307" t="s">
        <v>289</v>
      </c>
      <c r="E182" s="308" t="s">
        <v>277</v>
      </c>
      <c r="F182" s="309">
        <v>200</v>
      </c>
      <c r="G182" s="310"/>
      <c r="H182" s="308"/>
      <c r="I182" s="311"/>
      <c r="J182" s="311"/>
      <c r="K182" s="309"/>
      <c r="L182" s="312"/>
      <c r="M182" s="313" t="s">
        <v>594</v>
      </c>
    </row>
    <row r="183" spans="2:13" ht="20.100000000000001" customHeight="1" x14ac:dyDescent="0.2">
      <c r="B183" s="305" t="str">
        <f t="shared" si="10"/>
        <v>STRUDEL A LA POMME Méthode 1</v>
      </c>
      <c r="C183" s="314" t="s">
        <v>260</v>
      </c>
      <c r="D183" s="315" t="s">
        <v>199</v>
      </c>
      <c r="E183" s="316" t="s">
        <v>277</v>
      </c>
      <c r="F183" s="317">
        <v>185</v>
      </c>
      <c r="G183" s="318">
        <v>40</v>
      </c>
      <c r="H183" s="316"/>
      <c r="I183" s="320">
        <v>6.9444444444444441E-3</v>
      </c>
      <c r="J183" s="320"/>
      <c r="K183" s="317"/>
      <c r="L183" s="321"/>
      <c r="M183" s="322" t="s">
        <v>595</v>
      </c>
    </row>
    <row r="184" spans="2:13" ht="51.75" customHeight="1" x14ac:dyDescent="0.2">
      <c r="B184" s="305" t="str">
        <f t="shared" si="10"/>
        <v>STRUDEL A LA POMME Méthode 1</v>
      </c>
      <c r="C184" s="314" t="s">
        <v>261</v>
      </c>
      <c r="D184" s="315" t="s">
        <v>199</v>
      </c>
      <c r="E184" s="316" t="s">
        <v>277</v>
      </c>
      <c r="F184" s="317">
        <v>165</v>
      </c>
      <c r="G184" s="318">
        <v>20</v>
      </c>
      <c r="H184" s="389" t="s">
        <v>333</v>
      </c>
      <c r="I184" s="320">
        <v>4.1666666666666666E-3</v>
      </c>
      <c r="J184" s="320"/>
      <c r="K184" s="317"/>
      <c r="L184" s="321"/>
      <c r="M184" s="322"/>
    </row>
    <row r="185" spans="2:13" ht="19.5" customHeight="1" x14ac:dyDescent="0.2">
      <c r="B185" s="305" t="str">
        <f t="shared" si="10"/>
        <v>STRUDEL A LA POMME Méthode 1</v>
      </c>
      <c r="C185" s="314" t="s">
        <v>262</v>
      </c>
      <c r="D185" s="315" t="s">
        <v>322</v>
      </c>
      <c r="E185" s="316"/>
      <c r="F185" s="317"/>
      <c r="G185" s="318"/>
      <c r="H185" s="389"/>
      <c r="I185" s="320"/>
      <c r="J185" s="320">
        <v>1.3888888888888889E-3</v>
      </c>
      <c r="K185" s="317"/>
      <c r="L185" s="321"/>
      <c r="M185" s="322"/>
    </row>
    <row r="186" spans="2:13" ht="20.100000000000001" customHeight="1" x14ac:dyDescent="0.2">
      <c r="B186" s="305" t="str">
        <f t="shared" si="10"/>
        <v>STRUDEL A LA POMME Méthode 1</v>
      </c>
      <c r="C186" s="323" t="s">
        <v>295</v>
      </c>
      <c r="D186" s="324" t="s">
        <v>543</v>
      </c>
      <c r="E186" s="325"/>
      <c r="F186" s="326"/>
      <c r="G186" s="327"/>
      <c r="H186" s="325"/>
      <c r="I186" s="328"/>
      <c r="J186" s="328"/>
      <c r="K186" s="326"/>
      <c r="L186" s="329"/>
      <c r="M186" s="330"/>
    </row>
    <row r="187" spans="2:13" ht="19.5" customHeight="1" thickBot="1" x14ac:dyDescent="0.25">
      <c r="B187" s="305" t="str">
        <f t="shared" si="10"/>
        <v>STRUDEL A LA POMME Méthode 1</v>
      </c>
      <c r="C187" s="331" t="s">
        <v>320</v>
      </c>
      <c r="D187" s="332"/>
      <c r="E187" s="333" t="s">
        <v>323</v>
      </c>
      <c r="F187" s="334"/>
      <c r="G187" s="335"/>
      <c r="H187" s="336"/>
      <c r="I187" s="337"/>
      <c r="J187" s="337"/>
      <c r="K187" s="334"/>
      <c r="L187" s="338"/>
      <c r="M187" s="375"/>
    </row>
    <row r="188" spans="2:13" ht="21.95" customHeight="1" x14ac:dyDescent="0.2">
      <c r="B188" s="429" t="str">
        <f>M188</f>
        <v>STRUDEL A LA POMME Méthode 2</v>
      </c>
      <c r="C188" s="430" t="s">
        <v>6</v>
      </c>
      <c r="D188" s="431"/>
      <c r="E188" s="431"/>
      <c r="F188" s="431"/>
      <c r="G188" s="431"/>
      <c r="H188" s="431"/>
      <c r="I188" s="432"/>
      <c r="J188" s="433"/>
      <c r="K188" s="432"/>
      <c r="L188" s="434"/>
      <c r="M188" s="435" t="s">
        <v>169</v>
      </c>
    </row>
    <row r="189" spans="2:13" ht="20.100000000000001" customHeight="1" x14ac:dyDescent="0.2">
      <c r="B189" s="305" t="str">
        <f t="shared" ref="B189:B194" si="11">B188</f>
        <v>STRUDEL A LA POMME Méthode 2</v>
      </c>
      <c r="C189" s="306" t="s">
        <v>259</v>
      </c>
      <c r="D189" s="307" t="s">
        <v>289</v>
      </c>
      <c r="E189" s="308" t="s">
        <v>277</v>
      </c>
      <c r="F189" s="309">
        <v>200</v>
      </c>
      <c r="G189" s="310"/>
      <c r="H189" s="308"/>
      <c r="I189" s="311"/>
      <c r="J189" s="311"/>
      <c r="K189" s="309"/>
      <c r="L189" s="312"/>
      <c r="M189" s="313" t="s">
        <v>625</v>
      </c>
    </row>
    <row r="190" spans="2:13" ht="20.100000000000001" customHeight="1" x14ac:dyDescent="0.2">
      <c r="B190" s="305" t="str">
        <f t="shared" si="11"/>
        <v>STRUDEL A LA POMME Méthode 2</v>
      </c>
      <c r="C190" s="314" t="s">
        <v>260</v>
      </c>
      <c r="D190" s="315" t="s">
        <v>199</v>
      </c>
      <c r="E190" s="316" t="s">
        <v>277</v>
      </c>
      <c r="F190" s="317">
        <v>185</v>
      </c>
      <c r="G190" s="318"/>
      <c r="H190" s="316"/>
      <c r="I190" s="320">
        <v>6.9444444444444441E-3</v>
      </c>
      <c r="J190" s="320"/>
      <c r="K190" s="317"/>
      <c r="L190" s="321"/>
      <c r="M190" s="322"/>
    </row>
    <row r="191" spans="2:13" ht="24" customHeight="1" x14ac:dyDescent="0.2">
      <c r="B191" s="305" t="str">
        <f t="shared" si="11"/>
        <v>STRUDEL A LA POMME Méthode 2</v>
      </c>
      <c r="C191" s="314" t="s">
        <v>261</v>
      </c>
      <c r="D191" s="315" t="s">
        <v>199</v>
      </c>
      <c r="E191" s="316" t="s">
        <v>277</v>
      </c>
      <c r="F191" s="317">
        <v>165</v>
      </c>
      <c r="G191" s="318">
        <v>10</v>
      </c>
      <c r="H191" s="389"/>
      <c r="I191" s="320">
        <v>4.1666666666666666E-3</v>
      </c>
      <c r="J191" s="320"/>
      <c r="K191" s="317"/>
      <c r="L191" s="321"/>
      <c r="M191" s="322"/>
    </row>
    <row r="192" spans="2:13" ht="19.5" customHeight="1" x14ac:dyDescent="0.2">
      <c r="B192" s="305" t="str">
        <f t="shared" si="11"/>
        <v>STRUDEL A LA POMME Méthode 2</v>
      </c>
      <c r="C192" s="314" t="s">
        <v>262</v>
      </c>
      <c r="D192" s="315" t="s">
        <v>322</v>
      </c>
      <c r="E192" s="316"/>
      <c r="F192" s="317"/>
      <c r="G192" s="318"/>
      <c r="H192" s="389"/>
      <c r="I192" s="320"/>
      <c r="J192" s="320">
        <v>1.3888888888888889E-3</v>
      </c>
      <c r="K192" s="317"/>
      <c r="L192" s="321"/>
      <c r="M192" s="322"/>
    </row>
    <row r="193" spans="2:13" ht="20.100000000000001" customHeight="1" x14ac:dyDescent="0.2">
      <c r="B193" s="305" t="str">
        <f t="shared" si="11"/>
        <v>STRUDEL A LA POMME Méthode 2</v>
      </c>
      <c r="C193" s="323" t="s">
        <v>295</v>
      </c>
      <c r="D193" s="324" t="s">
        <v>543</v>
      </c>
      <c r="E193" s="325"/>
      <c r="F193" s="326"/>
      <c r="G193" s="327"/>
      <c r="H193" s="325"/>
      <c r="I193" s="328"/>
      <c r="J193" s="328"/>
      <c r="K193" s="326"/>
      <c r="L193" s="329"/>
      <c r="M193" s="330"/>
    </row>
    <row r="194" spans="2:13" ht="19.5" customHeight="1" thickBot="1" x14ac:dyDescent="0.25">
      <c r="B194" s="305" t="str">
        <f t="shared" si="11"/>
        <v>STRUDEL A LA POMME Méthode 2</v>
      </c>
      <c r="C194" s="331" t="s">
        <v>320</v>
      </c>
      <c r="D194" s="332"/>
      <c r="E194" s="333" t="s">
        <v>323</v>
      </c>
      <c r="F194" s="334"/>
      <c r="G194" s="335"/>
      <c r="H194" s="336"/>
      <c r="I194" s="337"/>
      <c r="J194" s="337"/>
      <c r="K194" s="334"/>
      <c r="L194" s="338"/>
      <c r="M194" s="375"/>
    </row>
    <row r="195" spans="2:13" ht="21.95" customHeight="1" x14ac:dyDescent="0.2">
      <c r="B195" s="429" t="str">
        <f>M195</f>
        <v>TARTE AUX POMMES</v>
      </c>
      <c r="C195" s="430" t="s">
        <v>407</v>
      </c>
      <c r="D195" s="431"/>
      <c r="E195" s="431"/>
      <c r="F195" s="431"/>
      <c r="G195" s="431"/>
      <c r="H195" s="431"/>
      <c r="I195" s="432"/>
      <c r="J195" s="433"/>
      <c r="K195" s="432"/>
      <c r="L195" s="434"/>
      <c r="M195" s="435" t="s">
        <v>542</v>
      </c>
    </row>
    <row r="196" spans="2:13" ht="20.100000000000001" customHeight="1" x14ac:dyDescent="0.2">
      <c r="B196" s="305" t="str">
        <f>B195</f>
        <v>TARTE AUX POMMES</v>
      </c>
      <c r="C196" s="306" t="s">
        <v>259</v>
      </c>
      <c r="D196" s="307" t="s">
        <v>289</v>
      </c>
      <c r="E196" s="308" t="s">
        <v>277</v>
      </c>
      <c r="F196" s="309">
        <v>220</v>
      </c>
      <c r="G196" s="310"/>
      <c r="H196" s="308"/>
      <c r="I196" s="311"/>
      <c r="J196" s="311"/>
      <c r="K196" s="309"/>
      <c r="L196" s="312"/>
      <c r="M196" s="313"/>
    </row>
    <row r="197" spans="2:13" ht="20.100000000000001" customHeight="1" x14ac:dyDescent="0.2">
      <c r="B197" s="305" t="str">
        <f>B196</f>
        <v>TARTE AUX POMMES</v>
      </c>
      <c r="C197" s="314" t="s">
        <v>260</v>
      </c>
      <c r="D197" s="315" t="s">
        <v>199</v>
      </c>
      <c r="E197" s="316" t="s">
        <v>277</v>
      </c>
      <c r="F197" s="317">
        <v>200</v>
      </c>
      <c r="G197" s="318"/>
      <c r="H197" s="316"/>
      <c r="I197" s="320">
        <v>2.4305555555555556E-2</v>
      </c>
      <c r="J197" s="320"/>
      <c r="K197" s="317"/>
      <c r="L197" s="321"/>
      <c r="M197" s="322" t="s">
        <v>626</v>
      </c>
    </row>
    <row r="198" spans="2:13" ht="20.100000000000001" customHeight="1" x14ac:dyDescent="0.2">
      <c r="B198" s="305" t="str">
        <f>B197</f>
        <v>TARTE AUX POMMES</v>
      </c>
      <c r="C198" s="323" t="s">
        <v>261</v>
      </c>
      <c r="D198" s="324" t="s">
        <v>543</v>
      </c>
      <c r="E198" s="325"/>
      <c r="F198" s="326"/>
      <c r="G198" s="327"/>
      <c r="H198" s="325"/>
      <c r="I198" s="328"/>
      <c r="J198" s="328"/>
      <c r="K198" s="326"/>
      <c r="L198" s="329"/>
      <c r="M198" s="330"/>
    </row>
    <row r="199" spans="2:13" ht="20.100000000000001" customHeight="1" thickBot="1" x14ac:dyDescent="0.25">
      <c r="B199" s="305" t="str">
        <f>B198</f>
        <v>TARTE AUX POMMES</v>
      </c>
      <c r="C199" s="331" t="s">
        <v>320</v>
      </c>
      <c r="D199" s="332"/>
      <c r="E199" s="333" t="s">
        <v>627</v>
      </c>
      <c r="F199" s="334"/>
      <c r="G199" s="335"/>
      <c r="H199" s="336"/>
      <c r="I199" s="337"/>
      <c r="J199" s="337"/>
      <c r="K199" s="334"/>
      <c r="L199" s="338"/>
      <c r="M199" s="375"/>
    </row>
    <row r="200" spans="2:13" ht="21.95" customHeight="1" x14ac:dyDescent="0.2">
      <c r="B200" s="429" t="str">
        <f>M200</f>
        <v>TARTELETTES Méthode 1</v>
      </c>
      <c r="C200" s="430" t="s">
        <v>6</v>
      </c>
      <c r="D200" s="431"/>
      <c r="E200" s="431"/>
      <c r="F200" s="431"/>
      <c r="G200" s="431"/>
      <c r="H200" s="431"/>
      <c r="I200" s="432"/>
      <c r="J200" s="433"/>
      <c r="K200" s="432"/>
      <c r="L200" s="434"/>
      <c r="M200" s="435" t="s">
        <v>170</v>
      </c>
    </row>
    <row r="201" spans="2:13" ht="20.100000000000001" customHeight="1" x14ac:dyDescent="0.2">
      <c r="B201" s="305" t="str">
        <f t="shared" ref="B201:B206" si="12">B200</f>
        <v>TARTELETTES Méthode 1</v>
      </c>
      <c r="C201" s="306" t="s">
        <v>259</v>
      </c>
      <c r="D201" s="307" t="s">
        <v>289</v>
      </c>
      <c r="E201" s="308" t="s">
        <v>277</v>
      </c>
      <c r="F201" s="309">
        <v>200</v>
      </c>
      <c r="G201" s="310"/>
      <c r="H201" s="308"/>
      <c r="I201" s="311"/>
      <c r="J201" s="311"/>
      <c r="K201" s="309"/>
      <c r="L201" s="312"/>
      <c r="M201" s="313" t="s">
        <v>628</v>
      </c>
    </row>
    <row r="202" spans="2:13" ht="20.100000000000001" customHeight="1" x14ac:dyDescent="0.2">
      <c r="B202" s="305" t="str">
        <f t="shared" si="12"/>
        <v>TARTELETTES Méthode 1</v>
      </c>
      <c r="C202" s="314" t="s">
        <v>260</v>
      </c>
      <c r="D202" s="315" t="s">
        <v>199</v>
      </c>
      <c r="E202" s="316" t="s">
        <v>277</v>
      </c>
      <c r="F202" s="317">
        <v>185</v>
      </c>
      <c r="G202" s="318">
        <v>40</v>
      </c>
      <c r="H202" s="316"/>
      <c r="I202" s="320">
        <v>3.472222222222222E-3</v>
      </c>
      <c r="J202" s="320"/>
      <c r="K202" s="317"/>
      <c r="L202" s="321"/>
      <c r="M202" s="322" t="s">
        <v>629</v>
      </c>
    </row>
    <row r="203" spans="2:13" ht="20.100000000000001" customHeight="1" x14ac:dyDescent="0.2">
      <c r="B203" s="305" t="str">
        <f t="shared" si="12"/>
        <v>TARTELETTES Méthode 1</v>
      </c>
      <c r="C203" s="314" t="s">
        <v>261</v>
      </c>
      <c r="D203" s="315" t="s">
        <v>199</v>
      </c>
      <c r="E203" s="316" t="s">
        <v>277</v>
      </c>
      <c r="F203" s="317">
        <v>165</v>
      </c>
      <c r="G203" s="318">
        <v>20</v>
      </c>
      <c r="H203" s="316"/>
      <c r="I203" s="320">
        <v>6.2500000000000003E-3</v>
      </c>
      <c r="J203" s="320"/>
      <c r="K203" s="317"/>
      <c r="L203" s="321"/>
      <c r="M203" s="322"/>
    </row>
    <row r="204" spans="2:13" ht="19.5" customHeight="1" x14ac:dyDescent="0.2">
      <c r="B204" s="305" t="str">
        <f t="shared" si="12"/>
        <v>TARTELETTES Méthode 1</v>
      </c>
      <c r="C204" s="314" t="s">
        <v>262</v>
      </c>
      <c r="D204" s="315" t="s">
        <v>322</v>
      </c>
      <c r="E204" s="316"/>
      <c r="F204" s="317"/>
      <c r="G204" s="318"/>
      <c r="H204" s="389"/>
      <c r="I204" s="320"/>
      <c r="J204" s="320">
        <v>6.9444444444444447E-4</v>
      </c>
      <c r="K204" s="317"/>
      <c r="L204" s="321"/>
      <c r="M204" s="322"/>
    </row>
    <row r="205" spans="2:13" ht="20.100000000000001" customHeight="1" x14ac:dyDescent="0.2">
      <c r="B205" s="305" t="str">
        <f t="shared" si="12"/>
        <v>TARTELETTES Méthode 1</v>
      </c>
      <c r="C205" s="323" t="s">
        <v>295</v>
      </c>
      <c r="D205" s="324" t="s">
        <v>543</v>
      </c>
      <c r="E205" s="325"/>
      <c r="F205" s="326"/>
      <c r="G205" s="327"/>
      <c r="H205" s="325"/>
      <c r="I205" s="328"/>
      <c r="J205" s="328"/>
      <c r="K205" s="326"/>
      <c r="L205" s="329"/>
      <c r="M205" s="330"/>
    </row>
    <row r="206" spans="2:13" ht="19.5" customHeight="1" thickBot="1" x14ac:dyDescent="0.25">
      <c r="B206" s="305" t="str">
        <f t="shared" si="12"/>
        <v>TARTELETTES Méthode 1</v>
      </c>
      <c r="C206" s="331" t="s">
        <v>320</v>
      </c>
      <c r="D206" s="332"/>
      <c r="E206" s="333" t="s">
        <v>323</v>
      </c>
      <c r="F206" s="334"/>
      <c r="G206" s="335"/>
      <c r="H206" s="336"/>
      <c r="I206" s="337"/>
      <c r="J206" s="337"/>
      <c r="K206" s="334"/>
      <c r="L206" s="338"/>
      <c r="M206" s="375"/>
    </row>
    <row r="207" spans="2:13" ht="21.95" customHeight="1" x14ac:dyDescent="0.2">
      <c r="B207" s="429" t="str">
        <f>M207</f>
        <v>TARTELETTES Méthode 2</v>
      </c>
      <c r="C207" s="430" t="s">
        <v>6</v>
      </c>
      <c r="D207" s="431"/>
      <c r="E207" s="431"/>
      <c r="F207" s="431"/>
      <c r="G207" s="431"/>
      <c r="H207" s="431"/>
      <c r="I207" s="432"/>
      <c r="J207" s="433"/>
      <c r="K207" s="432"/>
      <c r="L207" s="434"/>
      <c r="M207" s="435" t="s">
        <v>171</v>
      </c>
    </row>
    <row r="208" spans="2:13" ht="20.100000000000001" customHeight="1" x14ac:dyDescent="0.2">
      <c r="B208" s="305" t="str">
        <f t="shared" ref="B208:B213" si="13">B207</f>
        <v>TARTELETTES Méthode 2</v>
      </c>
      <c r="C208" s="306" t="s">
        <v>259</v>
      </c>
      <c r="D208" s="307" t="s">
        <v>289</v>
      </c>
      <c r="E208" s="308" t="s">
        <v>277</v>
      </c>
      <c r="F208" s="309">
        <v>200</v>
      </c>
      <c r="G208" s="310"/>
      <c r="H208" s="308"/>
      <c r="I208" s="311"/>
      <c r="J208" s="311"/>
      <c r="K208" s="309"/>
      <c r="L208" s="312"/>
      <c r="M208" s="313" t="s">
        <v>628</v>
      </c>
    </row>
    <row r="209" spans="2:13" ht="20.100000000000001" customHeight="1" x14ac:dyDescent="0.2">
      <c r="B209" s="305" t="str">
        <f t="shared" si="13"/>
        <v>TARTELETTES Méthode 2</v>
      </c>
      <c r="C209" s="314" t="s">
        <v>260</v>
      </c>
      <c r="D209" s="315" t="s">
        <v>199</v>
      </c>
      <c r="E209" s="316" t="s">
        <v>277</v>
      </c>
      <c r="F209" s="317">
        <v>175</v>
      </c>
      <c r="G209" s="318"/>
      <c r="H209" s="316"/>
      <c r="I209" s="320">
        <v>6.9444444444444441E-3</v>
      </c>
      <c r="J209" s="320"/>
      <c r="K209" s="317"/>
      <c r="L209" s="321"/>
      <c r="M209" s="322" t="s">
        <v>629</v>
      </c>
    </row>
    <row r="210" spans="2:13" ht="20.100000000000001" customHeight="1" x14ac:dyDescent="0.2">
      <c r="B210" s="305" t="str">
        <f t="shared" si="13"/>
        <v>TARTELETTES Méthode 2</v>
      </c>
      <c r="C210" s="314" t="s">
        <v>261</v>
      </c>
      <c r="D210" s="315" t="s">
        <v>199</v>
      </c>
      <c r="E210" s="316" t="s">
        <v>277</v>
      </c>
      <c r="F210" s="317">
        <v>165</v>
      </c>
      <c r="G210" s="318">
        <v>10</v>
      </c>
      <c r="H210" s="316"/>
      <c r="I210" s="320">
        <v>4.1666666666666666E-3</v>
      </c>
      <c r="J210" s="320"/>
      <c r="K210" s="317"/>
      <c r="L210" s="321"/>
      <c r="M210" s="322"/>
    </row>
    <row r="211" spans="2:13" ht="19.5" customHeight="1" x14ac:dyDescent="0.2">
      <c r="B211" s="305" t="str">
        <f t="shared" si="13"/>
        <v>TARTELETTES Méthode 2</v>
      </c>
      <c r="C211" s="314" t="s">
        <v>262</v>
      </c>
      <c r="D211" s="315" t="s">
        <v>322</v>
      </c>
      <c r="E211" s="316"/>
      <c r="F211" s="317"/>
      <c r="G211" s="318"/>
      <c r="H211" s="389"/>
      <c r="I211" s="320"/>
      <c r="J211" s="320">
        <v>1.3888888888888889E-3</v>
      </c>
      <c r="K211" s="317"/>
      <c r="L211" s="321"/>
      <c r="M211" s="322"/>
    </row>
    <row r="212" spans="2:13" ht="20.100000000000001" customHeight="1" x14ac:dyDescent="0.2">
      <c r="B212" s="305" t="str">
        <f t="shared" si="13"/>
        <v>TARTELETTES Méthode 2</v>
      </c>
      <c r="C212" s="323" t="s">
        <v>295</v>
      </c>
      <c r="D212" s="324" t="s">
        <v>543</v>
      </c>
      <c r="E212" s="325"/>
      <c r="F212" s="326"/>
      <c r="G212" s="327"/>
      <c r="H212" s="325"/>
      <c r="I212" s="328"/>
      <c r="J212" s="328"/>
      <c r="K212" s="326"/>
      <c r="L212" s="329"/>
      <c r="M212" s="330"/>
    </row>
    <row r="213" spans="2:13" ht="19.5" customHeight="1" thickBot="1" x14ac:dyDescent="0.25">
      <c r="B213" s="305" t="str">
        <f t="shared" si="13"/>
        <v>TARTELETTES Méthode 2</v>
      </c>
      <c r="C213" s="331" t="s">
        <v>320</v>
      </c>
      <c r="D213" s="332"/>
      <c r="E213" s="333" t="s">
        <v>323</v>
      </c>
      <c r="F213" s="334"/>
      <c r="G213" s="335"/>
      <c r="H213" s="336"/>
      <c r="I213" s="337"/>
      <c r="J213" s="337"/>
      <c r="K213" s="334"/>
      <c r="L213" s="338"/>
      <c r="M213" s="375"/>
    </row>
    <row r="214" spans="2:13" ht="21.95" customHeight="1" x14ac:dyDescent="0.2">
      <c r="B214" s="429" t="str">
        <f>M214</f>
        <v xml:space="preserve">TARTES SUCRÉES </v>
      </c>
      <c r="C214" s="430" t="s">
        <v>481</v>
      </c>
      <c r="D214" s="431"/>
      <c r="E214" s="431"/>
      <c r="F214" s="431"/>
      <c r="G214" s="431"/>
      <c r="H214" s="431"/>
      <c r="I214" s="432"/>
      <c r="J214" s="433"/>
      <c r="K214" s="432"/>
      <c r="L214" s="434"/>
      <c r="M214" s="435" t="s">
        <v>504</v>
      </c>
    </row>
    <row r="215" spans="2:13" ht="20.100000000000001" customHeight="1" x14ac:dyDescent="0.2">
      <c r="B215" s="305" t="str">
        <f>B214</f>
        <v xml:space="preserve">TARTES SUCRÉES </v>
      </c>
      <c r="C215" s="306" t="s">
        <v>259</v>
      </c>
      <c r="D215" s="307" t="s">
        <v>289</v>
      </c>
      <c r="E215" s="308" t="s">
        <v>277</v>
      </c>
      <c r="F215" s="309">
        <v>230</v>
      </c>
      <c r="G215" s="310"/>
      <c r="H215" s="308"/>
      <c r="I215" s="311"/>
      <c r="J215" s="311"/>
      <c r="K215" s="309"/>
      <c r="L215" s="312"/>
      <c r="M215" s="313" t="s">
        <v>506</v>
      </c>
    </row>
    <row r="216" spans="2:13" ht="20.100000000000001" customHeight="1" x14ac:dyDescent="0.2">
      <c r="B216" s="305" t="str">
        <f>B215</f>
        <v xml:space="preserve">TARTES SUCRÉES </v>
      </c>
      <c r="C216" s="314" t="s">
        <v>260</v>
      </c>
      <c r="D216" s="315" t="s">
        <v>199</v>
      </c>
      <c r="E216" s="316" t="s">
        <v>277</v>
      </c>
      <c r="F216" s="317">
        <v>200</v>
      </c>
      <c r="G216" s="318"/>
      <c r="H216" s="316"/>
      <c r="I216" s="320" t="s">
        <v>507</v>
      </c>
      <c r="J216" s="320"/>
      <c r="K216" s="317"/>
      <c r="L216" s="321"/>
      <c r="M216" s="322" t="s">
        <v>505</v>
      </c>
    </row>
    <row r="217" spans="2:13" ht="20.100000000000001" customHeight="1" x14ac:dyDescent="0.2">
      <c r="B217" s="305" t="str">
        <f>B216</f>
        <v xml:space="preserve">TARTES SUCRÉES </v>
      </c>
      <c r="C217" s="323" t="s">
        <v>261</v>
      </c>
      <c r="D217" s="324" t="s">
        <v>543</v>
      </c>
      <c r="E217" s="325"/>
      <c r="F217" s="326"/>
      <c r="G217" s="327"/>
      <c r="H217" s="325"/>
      <c r="I217" s="328"/>
      <c r="J217" s="328"/>
      <c r="K217" s="326"/>
      <c r="L217" s="329"/>
      <c r="M217" s="330" t="s">
        <v>480</v>
      </c>
    </row>
    <row r="218" spans="2:13" ht="19.5" customHeight="1" thickBot="1" x14ac:dyDescent="0.25">
      <c r="B218" s="305" t="str">
        <f>B217</f>
        <v xml:space="preserve">TARTES SUCRÉES </v>
      </c>
      <c r="C218" s="331" t="s">
        <v>320</v>
      </c>
      <c r="D218" s="332"/>
      <c r="E218" s="333" t="s">
        <v>508</v>
      </c>
      <c r="F218" s="334"/>
      <c r="G218" s="335"/>
      <c r="H218" s="336"/>
      <c r="I218" s="337"/>
      <c r="J218" s="337"/>
      <c r="K218" s="334"/>
      <c r="L218" s="338"/>
      <c r="M218" s="375"/>
    </row>
  </sheetData>
  <autoFilter ref="B11:M218" xr:uid="{00000000-0009-0000-0000-000001000000}">
    <filterColumn colId="0" showButton="0"/>
  </autoFilter>
  <mergeCells count="10">
    <mergeCell ref="B11:C12"/>
    <mergeCell ref="C61:M62"/>
    <mergeCell ref="C69:M70"/>
    <mergeCell ref="B3:B4"/>
    <mergeCell ref="C3:I4"/>
    <mergeCell ref="K3:M4"/>
    <mergeCell ref="C5:H6"/>
    <mergeCell ref="K5:M6"/>
    <mergeCell ref="C7:H8"/>
    <mergeCell ref="K7:M8"/>
  </mergeCells>
  <printOptions horizontalCentered="1"/>
  <pageMargins left="0.59055118110236227" right="0" top="0.15748031496062992" bottom="0" header="0.11811023622047245" footer="0"/>
  <pageSetup paperSize="9" scale="44" orientation="portrait" horizontalDpi="4294967293" verticalDpi="300" r:id="rId1"/>
  <headerFooter alignWithMargins="0">
    <oddFooter>&amp;R&amp;8&amp;F-&amp;A-&amp;Z&amp;F</oddFooter>
  </headerFooter>
  <rowBreaks count="2" manualBreakCount="2">
    <brk id="86" max="12" man="1"/>
    <brk id="15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19</vt:i4>
      </vt:variant>
    </vt:vector>
  </HeadingPairs>
  <TitlesOfParts>
    <vt:vector size="30" baseType="lpstr">
      <vt:lpstr>Feuil1</vt:lpstr>
      <vt:lpstr>Table des matières</vt:lpstr>
      <vt:lpstr>Boucherie </vt:lpstr>
      <vt:lpstr>Petites pièces </vt:lpstr>
      <vt:lpstr>Volailles</vt:lpstr>
      <vt:lpstr>Plats cuisinés</vt:lpstr>
      <vt:lpstr>Poisson</vt:lpstr>
      <vt:lpstr>Légumes</vt:lpstr>
      <vt:lpstr>Patisseries-Dessert</vt:lpstr>
      <vt:lpstr>Fiche de cuisson exemple</vt:lpstr>
      <vt:lpstr>Répertoire vierge</vt:lpstr>
      <vt:lpstr>'Boucherie '!Impression_des_titres</vt:lpstr>
      <vt:lpstr>Légumes!Impression_des_titres</vt:lpstr>
      <vt:lpstr>'Patisseries-Dessert'!Impression_des_titres</vt:lpstr>
      <vt:lpstr>'Petites pièces '!Impression_des_titres</vt:lpstr>
      <vt:lpstr>'Plats cuisinés'!Impression_des_titres</vt:lpstr>
      <vt:lpstr>Poisson!Impression_des_titres</vt:lpstr>
      <vt:lpstr>'Répertoire vierge'!Impression_des_titres</vt:lpstr>
      <vt:lpstr>'Table des matières'!Impression_des_titres</vt:lpstr>
      <vt:lpstr>Volailles!Impression_des_titres</vt:lpstr>
      <vt:lpstr>'Boucherie '!Zone_d_impression</vt:lpstr>
      <vt:lpstr>Feuil1!Zone_d_impression</vt:lpstr>
      <vt:lpstr>Légumes!Zone_d_impression</vt:lpstr>
      <vt:lpstr>'Patisseries-Dessert'!Zone_d_impression</vt:lpstr>
      <vt:lpstr>'Petites pièces '!Zone_d_impression</vt:lpstr>
      <vt:lpstr>'Plats cuisinés'!Zone_d_impression</vt:lpstr>
      <vt:lpstr>Poisson!Zone_d_impression</vt:lpstr>
      <vt:lpstr>'Répertoire vierge'!Zone_d_impression</vt:lpstr>
      <vt:lpstr>'Table des matières'!Zone_d_impression</vt:lpstr>
      <vt:lpstr>Volailles!Zone_d_impression</vt:lpstr>
    </vt:vector>
  </TitlesOfParts>
  <Company>Cuisine Centrale de Rochefort sur 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Températures de cuissons</dc:title>
  <dc:subject>cuissons à juste température</dc:subject>
  <dc:creator>Joel Leboucher</dc:creator>
  <dc:description>Ces tableaux ont pu être fait grace à la documentation des fabriquants de matériels. Et aux différents documents sur la cuisson.N'hésitez pas à vous constituer une bibliothèque. Soyez curieux regardez ce qui s'écrit pour l'agroalimentaire</dc:description>
  <cp:lastModifiedBy>Joël Leboucher</cp:lastModifiedBy>
  <cp:lastPrinted>2007-12-09T18:30:09Z</cp:lastPrinted>
  <dcterms:created xsi:type="dcterms:W3CDTF">2004-09-16T13:40:09Z</dcterms:created>
  <dcterms:modified xsi:type="dcterms:W3CDTF">2020-07-31T08:34:44Z</dcterms:modified>
</cp:coreProperties>
</file>